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 e receit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'Gastos e receitas'!$A$1:$J$205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8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" t="inlineStr">
        <is>
          <t>Controle de despesas e receitas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Responsável</t>
        </is>
      </c>
      <c r="H2" s="3" t="inlineStr"/>
    </row>
    <row r="4" ht="26" customHeight="1">
      <c r="A4" s="4" t="inlineStr">
        <is>
          <t>Data</t>
        </is>
      </c>
      <c r="B4" s="4" t="inlineStr">
        <is>
          <t>Tipo</t>
        </is>
      </c>
      <c r="C4" s="4" t="inlineStr">
        <is>
          <t>Categoria</t>
        </is>
      </c>
      <c r="D4" s="4" t="inlineStr">
        <is>
          <t>Detalhes</t>
        </is>
      </c>
      <c r="E4" s="4" t="inlineStr">
        <is>
          <t>Documento</t>
        </is>
      </c>
      <c r="F4" s="4" t="inlineStr">
        <is>
          <t>Forma de pagamento</t>
        </is>
      </c>
      <c r="G4" s="4" t="inlineStr">
        <is>
          <t>Valor</t>
        </is>
      </c>
      <c r="H4" s="4" t="inlineStr">
        <is>
          <t>Receita</t>
        </is>
      </c>
      <c r="I4" s="4" t="inlineStr">
        <is>
          <t>Despesa</t>
        </is>
      </c>
      <c r="J4" s="4" t="inlineStr">
        <is>
          <t>Observações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>
        <f>IF($B5="","",IF($B5="Receita",$G5,""))</f>
        <v/>
      </c>
      <c r="I5" s="8">
        <f>IF($B5="","",IF($B5="Despesa",$G5,""))</f>
        <v/>
      </c>
      <c r="J5" s="6" t="n"/>
    </row>
    <row r="6">
      <c r="A6" s="5" t="n"/>
      <c r="B6" s="6" t="n"/>
      <c r="C6" s="6" t="n"/>
      <c r="D6" s="6" t="n"/>
      <c r="E6" s="6" t="n"/>
      <c r="F6" s="6" t="n"/>
      <c r="G6" s="7" t="n"/>
      <c r="H6" s="8">
        <f>IF($B6="","",IF($B6="Receita",$G6,""))</f>
        <v/>
      </c>
      <c r="I6" s="8">
        <f>IF($B6="","",IF($B6="Despesa",$G6,""))</f>
        <v/>
      </c>
      <c r="J6" s="6" t="n"/>
    </row>
    <row r="7">
      <c r="A7" s="5" t="n"/>
      <c r="B7" s="6" t="n"/>
      <c r="C7" s="6" t="n"/>
      <c r="D7" s="6" t="n"/>
      <c r="E7" s="6" t="n"/>
      <c r="F7" s="6" t="n"/>
      <c r="G7" s="7" t="n"/>
      <c r="H7" s="8">
        <f>IF($B7="","",IF($B7="Receita",$G7,""))</f>
        <v/>
      </c>
      <c r="I7" s="8">
        <f>IF($B7="","",IF($B7="Despesa",$G7,""))</f>
        <v/>
      </c>
      <c r="J7" s="6" t="n"/>
    </row>
    <row r="8">
      <c r="A8" s="5" t="n"/>
      <c r="B8" s="6" t="n"/>
      <c r="C8" s="6" t="n"/>
      <c r="D8" s="6" t="n"/>
      <c r="E8" s="6" t="n"/>
      <c r="F8" s="6" t="n"/>
      <c r="G8" s="7" t="n"/>
      <c r="H8" s="8">
        <f>IF($B8="","",IF($B8="Receita",$G8,""))</f>
        <v/>
      </c>
      <c r="I8" s="8">
        <f>IF($B8="","",IF($B8="Despesa",$G8,""))</f>
        <v/>
      </c>
      <c r="J8" s="6" t="n"/>
    </row>
    <row r="9">
      <c r="A9" s="5" t="n"/>
      <c r="B9" s="6" t="n"/>
      <c r="C9" s="6" t="n"/>
      <c r="D9" s="6" t="n"/>
      <c r="E9" s="6" t="n"/>
      <c r="F9" s="6" t="n"/>
      <c r="G9" s="7" t="n"/>
      <c r="H9" s="8">
        <f>IF($B9="","",IF($B9="Receita",$G9,""))</f>
        <v/>
      </c>
      <c r="I9" s="8">
        <f>IF($B9="","",IF($B9="Despesa",$G9,""))</f>
        <v/>
      </c>
      <c r="J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IF($B10="","",IF($B10="Receita",$G10,""))</f>
        <v/>
      </c>
      <c r="I10" s="8">
        <f>IF($B10="","",IF($B10="Despesa",$G10,""))</f>
        <v/>
      </c>
      <c r="J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IF($B11="","",IF($B11="Receita",$G11,""))</f>
        <v/>
      </c>
      <c r="I11" s="8">
        <f>IF($B11="","",IF($B11="Despesa",$G11,""))</f>
        <v/>
      </c>
      <c r="J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IF($B12="","",IF($B12="Receita",$G12,""))</f>
        <v/>
      </c>
      <c r="I12" s="8">
        <f>IF($B12="","",IF($B12="Despesa",$G12,""))</f>
        <v/>
      </c>
      <c r="J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IF($B13="","",IF($B13="Receita",$G13,""))</f>
        <v/>
      </c>
      <c r="I13" s="8">
        <f>IF($B13="","",IF($B13="Despesa",$G13,""))</f>
        <v/>
      </c>
      <c r="J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IF($B14="","",IF($B14="Receita",$G14,""))</f>
        <v/>
      </c>
      <c r="I14" s="8">
        <f>IF($B14="","",IF($B14="Despesa",$G14,""))</f>
        <v/>
      </c>
      <c r="J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IF($B15="","",IF($B15="Receita",$G15,""))</f>
        <v/>
      </c>
      <c r="I15" s="8">
        <f>IF($B15="","",IF($B15="Despesa",$G15,""))</f>
        <v/>
      </c>
      <c r="J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IF($B16="","",IF($B16="Receita",$G16,""))</f>
        <v/>
      </c>
      <c r="I16" s="8">
        <f>IF($B16="","",IF($B16="Despesa",$G16,""))</f>
        <v/>
      </c>
      <c r="J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IF($B17="","",IF($B17="Receita",$G17,""))</f>
        <v/>
      </c>
      <c r="I17" s="8">
        <f>IF($B17="","",IF($B17="Despesa",$G17,""))</f>
        <v/>
      </c>
      <c r="J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IF($B18="","",IF($B18="Receita",$G18,""))</f>
        <v/>
      </c>
      <c r="I18" s="8">
        <f>IF($B18="","",IF($B18="Despesa",$G18,""))</f>
        <v/>
      </c>
      <c r="J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IF($B19="","",IF($B19="Receita",$G19,""))</f>
        <v/>
      </c>
      <c r="I19" s="8">
        <f>IF($B19="","",IF($B19="Despesa",$G19,""))</f>
        <v/>
      </c>
      <c r="J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IF($B20="","",IF($B20="Receita",$G20,""))</f>
        <v/>
      </c>
      <c r="I20" s="8">
        <f>IF($B20="","",IF($B20="Despesa",$G20,""))</f>
        <v/>
      </c>
      <c r="J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IF($B21="","",IF($B21="Receita",$G21,""))</f>
        <v/>
      </c>
      <c r="I21" s="8">
        <f>IF($B21="","",IF($B21="Despesa",$G21,""))</f>
        <v/>
      </c>
      <c r="J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IF($B22="","",IF($B22="Receita",$G22,""))</f>
        <v/>
      </c>
      <c r="I22" s="8">
        <f>IF($B22="","",IF($B22="Despesa",$G22,""))</f>
        <v/>
      </c>
      <c r="J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IF($B23="","",IF($B23="Receita",$G23,""))</f>
        <v/>
      </c>
      <c r="I23" s="8">
        <f>IF($B23="","",IF($B23="Despesa",$G23,""))</f>
        <v/>
      </c>
      <c r="J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IF($B24="","",IF($B24="Receita",$G24,""))</f>
        <v/>
      </c>
      <c r="I24" s="8">
        <f>IF($B24="","",IF($B24="Despesa",$G24,""))</f>
        <v/>
      </c>
      <c r="J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IF($B25="","",IF($B25="Receita",$G25,""))</f>
        <v/>
      </c>
      <c r="I25" s="8">
        <f>IF($B25="","",IF($B25="Despesa",$G25,""))</f>
        <v/>
      </c>
      <c r="J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IF($B26="","",IF($B26="Receita",$G26,""))</f>
        <v/>
      </c>
      <c r="I26" s="8">
        <f>IF($B26="","",IF($B26="Despesa",$G26,""))</f>
        <v/>
      </c>
      <c r="J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IF($B27="","",IF($B27="Receita",$G27,""))</f>
        <v/>
      </c>
      <c r="I27" s="8">
        <f>IF($B27="","",IF($B27="Despesa",$G27,""))</f>
        <v/>
      </c>
      <c r="J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IF($B28="","",IF($B28="Receita",$G28,""))</f>
        <v/>
      </c>
      <c r="I28" s="8">
        <f>IF($B28="","",IF($B28="Despesa",$G28,""))</f>
        <v/>
      </c>
      <c r="J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IF($B29="","",IF($B29="Receita",$G29,""))</f>
        <v/>
      </c>
      <c r="I29" s="8">
        <f>IF($B29="","",IF($B29="Despesa",$G29,""))</f>
        <v/>
      </c>
      <c r="J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IF($B30="","",IF($B30="Receita",$G30,""))</f>
        <v/>
      </c>
      <c r="I30" s="8">
        <f>IF($B30="","",IF($B30="Despesa",$G30,""))</f>
        <v/>
      </c>
      <c r="J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IF($B31="","",IF($B31="Receita",$G31,""))</f>
        <v/>
      </c>
      <c r="I31" s="8">
        <f>IF($B31="","",IF($B31="Despesa",$G31,""))</f>
        <v/>
      </c>
      <c r="J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IF($B32="","",IF($B32="Receita",$G32,""))</f>
        <v/>
      </c>
      <c r="I32" s="8">
        <f>IF($B32="","",IF($B32="Despesa",$G32,""))</f>
        <v/>
      </c>
      <c r="J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IF($B33="","",IF($B33="Receita",$G33,""))</f>
        <v/>
      </c>
      <c r="I33" s="8">
        <f>IF($B33="","",IF($B33="Despesa",$G33,""))</f>
        <v/>
      </c>
      <c r="J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IF($B34="","",IF($B34="Receita",$G34,""))</f>
        <v/>
      </c>
      <c r="I34" s="8">
        <f>IF($B34="","",IF($B34="Despesa",$G34,""))</f>
        <v/>
      </c>
      <c r="J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IF($B35="","",IF($B35="Receita",$G35,""))</f>
        <v/>
      </c>
      <c r="I35" s="8">
        <f>IF($B35="","",IF($B35="Despesa",$G35,""))</f>
        <v/>
      </c>
      <c r="J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IF($B36="","",IF($B36="Receita",$G36,""))</f>
        <v/>
      </c>
      <c r="I36" s="8">
        <f>IF($B36="","",IF($B36="Despesa",$G36,""))</f>
        <v/>
      </c>
      <c r="J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IF($B37="","",IF($B37="Receita",$G37,""))</f>
        <v/>
      </c>
      <c r="I37" s="8">
        <f>IF($B37="","",IF($B37="Despesa",$G37,""))</f>
        <v/>
      </c>
      <c r="J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IF($B38="","",IF($B38="Receita",$G38,""))</f>
        <v/>
      </c>
      <c r="I38" s="8">
        <f>IF($B38="","",IF($B38="Despesa",$G38,""))</f>
        <v/>
      </c>
      <c r="J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IF($B39="","",IF($B39="Receita",$G39,""))</f>
        <v/>
      </c>
      <c r="I39" s="8">
        <f>IF($B39="","",IF($B39="Despesa",$G39,""))</f>
        <v/>
      </c>
      <c r="J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IF($B40="","",IF($B40="Receita",$G40,""))</f>
        <v/>
      </c>
      <c r="I40" s="8">
        <f>IF($B40="","",IF($B40="Despesa",$G40,""))</f>
        <v/>
      </c>
      <c r="J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IF($B41="","",IF($B41="Receita",$G41,""))</f>
        <v/>
      </c>
      <c r="I41" s="8">
        <f>IF($B41="","",IF($B41="Despesa",$G41,""))</f>
        <v/>
      </c>
      <c r="J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IF($B42="","",IF($B42="Receita",$G42,""))</f>
        <v/>
      </c>
      <c r="I42" s="8">
        <f>IF($B42="","",IF($B42="Despesa",$G42,""))</f>
        <v/>
      </c>
      <c r="J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IF($B43="","",IF($B43="Receita",$G43,""))</f>
        <v/>
      </c>
      <c r="I43" s="8">
        <f>IF($B43="","",IF($B43="Despesa",$G43,""))</f>
        <v/>
      </c>
      <c r="J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IF($B44="","",IF($B44="Receita",$G44,""))</f>
        <v/>
      </c>
      <c r="I44" s="8">
        <f>IF($B44="","",IF($B44="Despesa",$G44,""))</f>
        <v/>
      </c>
      <c r="J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IF($B45="","",IF($B45="Receita",$G45,""))</f>
        <v/>
      </c>
      <c r="I45" s="8">
        <f>IF($B45="","",IF($B45="Despesa",$G45,""))</f>
        <v/>
      </c>
      <c r="J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IF($B46="","",IF($B46="Receita",$G46,""))</f>
        <v/>
      </c>
      <c r="I46" s="8">
        <f>IF($B46="","",IF($B46="Despesa",$G46,""))</f>
        <v/>
      </c>
      <c r="J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IF($B47="","",IF($B47="Receita",$G47,""))</f>
        <v/>
      </c>
      <c r="I47" s="8">
        <f>IF($B47="","",IF($B47="Despesa",$G47,""))</f>
        <v/>
      </c>
      <c r="J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IF($B48="","",IF($B48="Receita",$G48,""))</f>
        <v/>
      </c>
      <c r="I48" s="8">
        <f>IF($B48="","",IF($B48="Despesa",$G48,""))</f>
        <v/>
      </c>
      <c r="J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IF($B49="","",IF($B49="Receita",$G49,""))</f>
        <v/>
      </c>
      <c r="I49" s="8">
        <f>IF($B49="","",IF($B49="Despesa",$G49,""))</f>
        <v/>
      </c>
      <c r="J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IF($B50="","",IF($B50="Receita",$G50,""))</f>
        <v/>
      </c>
      <c r="I50" s="8">
        <f>IF($B50="","",IF($B50="Despesa",$G50,""))</f>
        <v/>
      </c>
      <c r="J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IF($B51="","",IF($B51="Receita",$G51,""))</f>
        <v/>
      </c>
      <c r="I51" s="8">
        <f>IF($B51="","",IF($B51="Despesa",$G51,""))</f>
        <v/>
      </c>
      <c r="J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IF($B52="","",IF($B52="Receita",$G52,""))</f>
        <v/>
      </c>
      <c r="I52" s="8">
        <f>IF($B52="","",IF($B52="Despesa",$G52,""))</f>
        <v/>
      </c>
      <c r="J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IF($B53="","",IF($B53="Receita",$G53,""))</f>
        <v/>
      </c>
      <c r="I53" s="8">
        <f>IF($B53="","",IF($B53="Despesa",$G53,""))</f>
        <v/>
      </c>
      <c r="J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IF($B54="","",IF($B54="Receita",$G54,""))</f>
        <v/>
      </c>
      <c r="I54" s="8">
        <f>IF($B54="","",IF($B54="Despesa",$G54,""))</f>
        <v/>
      </c>
      <c r="J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IF($B55="","",IF($B55="Receita",$G55,""))</f>
        <v/>
      </c>
      <c r="I55" s="8">
        <f>IF($B55="","",IF($B55="Despesa",$G55,""))</f>
        <v/>
      </c>
      <c r="J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IF($B56="","",IF($B56="Receita",$G56,""))</f>
        <v/>
      </c>
      <c r="I56" s="8">
        <f>IF($B56="","",IF($B56="Despesa",$G56,""))</f>
        <v/>
      </c>
      <c r="J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IF($B57="","",IF($B57="Receita",$G57,""))</f>
        <v/>
      </c>
      <c r="I57" s="8">
        <f>IF($B57="","",IF($B57="Despesa",$G57,""))</f>
        <v/>
      </c>
      <c r="J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IF($B58="","",IF($B58="Receita",$G58,""))</f>
        <v/>
      </c>
      <c r="I58" s="8">
        <f>IF($B58="","",IF($B58="Despesa",$G58,""))</f>
        <v/>
      </c>
      <c r="J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IF($B59="","",IF($B59="Receita",$G59,""))</f>
        <v/>
      </c>
      <c r="I59" s="8">
        <f>IF($B59="","",IF($B59="Despesa",$G59,""))</f>
        <v/>
      </c>
      <c r="J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IF($B60="","",IF($B60="Receita",$G60,""))</f>
        <v/>
      </c>
      <c r="I60" s="8">
        <f>IF($B60="","",IF($B60="Despesa",$G60,""))</f>
        <v/>
      </c>
      <c r="J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IF($B61="","",IF($B61="Receita",$G61,""))</f>
        <v/>
      </c>
      <c r="I61" s="8">
        <f>IF($B61="","",IF($B61="Despesa",$G61,""))</f>
        <v/>
      </c>
      <c r="J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IF($B62="","",IF($B62="Receita",$G62,""))</f>
        <v/>
      </c>
      <c r="I62" s="8">
        <f>IF($B62="","",IF($B62="Despesa",$G62,""))</f>
        <v/>
      </c>
      <c r="J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IF($B63="","",IF($B63="Receita",$G63,""))</f>
        <v/>
      </c>
      <c r="I63" s="8">
        <f>IF($B63="","",IF($B63="Despesa",$G63,""))</f>
        <v/>
      </c>
      <c r="J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IF($B64="","",IF($B64="Receita",$G64,""))</f>
        <v/>
      </c>
      <c r="I64" s="8">
        <f>IF($B64="","",IF($B64="Despesa",$G64,""))</f>
        <v/>
      </c>
      <c r="J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IF($B65="","",IF($B65="Receita",$G65,""))</f>
        <v/>
      </c>
      <c r="I65" s="8">
        <f>IF($B65="","",IF($B65="Despesa",$G65,""))</f>
        <v/>
      </c>
      <c r="J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IF($B66="","",IF($B66="Receita",$G66,""))</f>
        <v/>
      </c>
      <c r="I66" s="8">
        <f>IF($B66="","",IF($B66="Despesa",$G66,""))</f>
        <v/>
      </c>
      <c r="J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IF($B67="","",IF($B67="Receita",$G67,""))</f>
        <v/>
      </c>
      <c r="I67" s="8">
        <f>IF($B67="","",IF($B67="Despesa",$G67,""))</f>
        <v/>
      </c>
      <c r="J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IF($B68="","",IF($B68="Receita",$G68,""))</f>
        <v/>
      </c>
      <c r="I68" s="8">
        <f>IF($B68="","",IF($B68="Despesa",$G68,""))</f>
        <v/>
      </c>
      <c r="J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IF($B69="","",IF($B69="Receita",$G69,""))</f>
        <v/>
      </c>
      <c r="I69" s="8">
        <f>IF($B69="","",IF($B69="Despesa",$G69,""))</f>
        <v/>
      </c>
      <c r="J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IF($B70="","",IF($B70="Receita",$G70,""))</f>
        <v/>
      </c>
      <c r="I70" s="8">
        <f>IF($B70="","",IF($B70="Despesa",$G70,""))</f>
        <v/>
      </c>
      <c r="J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IF($B71="","",IF($B71="Receita",$G71,""))</f>
        <v/>
      </c>
      <c r="I71" s="8">
        <f>IF($B71="","",IF($B71="Despesa",$G71,""))</f>
        <v/>
      </c>
      <c r="J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IF($B72="","",IF($B72="Receita",$G72,""))</f>
        <v/>
      </c>
      <c r="I72" s="8">
        <f>IF($B72="","",IF($B72="Despesa",$G72,""))</f>
        <v/>
      </c>
      <c r="J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IF($B73="","",IF($B73="Receita",$G73,""))</f>
        <v/>
      </c>
      <c r="I73" s="8">
        <f>IF($B73="","",IF($B73="Despesa",$G73,""))</f>
        <v/>
      </c>
      <c r="J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IF($B74="","",IF($B74="Receita",$G74,""))</f>
        <v/>
      </c>
      <c r="I74" s="8">
        <f>IF($B74="","",IF($B74="Despesa",$G74,""))</f>
        <v/>
      </c>
      <c r="J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IF($B75="","",IF($B75="Receita",$G75,""))</f>
        <v/>
      </c>
      <c r="I75" s="8">
        <f>IF($B75="","",IF($B75="Despesa",$G75,""))</f>
        <v/>
      </c>
      <c r="J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IF($B76="","",IF($B76="Receita",$G76,""))</f>
        <v/>
      </c>
      <c r="I76" s="8">
        <f>IF($B76="","",IF($B76="Despesa",$G76,""))</f>
        <v/>
      </c>
      <c r="J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IF($B77="","",IF($B77="Receita",$G77,""))</f>
        <v/>
      </c>
      <c r="I77" s="8">
        <f>IF($B77="","",IF($B77="Despesa",$G77,""))</f>
        <v/>
      </c>
      <c r="J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IF($B78="","",IF($B78="Receita",$G78,""))</f>
        <v/>
      </c>
      <c r="I78" s="8">
        <f>IF($B78="","",IF($B78="Despesa",$G78,""))</f>
        <v/>
      </c>
      <c r="J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IF($B79="","",IF($B79="Receita",$G79,""))</f>
        <v/>
      </c>
      <c r="I79" s="8">
        <f>IF($B79="","",IF($B79="Despesa",$G79,""))</f>
        <v/>
      </c>
      <c r="J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IF($B80="","",IF($B80="Receita",$G80,""))</f>
        <v/>
      </c>
      <c r="I80" s="8">
        <f>IF($B80="","",IF($B80="Despesa",$G80,""))</f>
        <v/>
      </c>
      <c r="J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IF($B81="","",IF($B81="Receita",$G81,""))</f>
        <v/>
      </c>
      <c r="I81" s="8">
        <f>IF($B81="","",IF($B81="Despesa",$G81,""))</f>
        <v/>
      </c>
      <c r="J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IF($B82="","",IF($B82="Receita",$G82,""))</f>
        <v/>
      </c>
      <c r="I82" s="8">
        <f>IF($B82="","",IF($B82="Despesa",$G82,""))</f>
        <v/>
      </c>
      <c r="J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IF($B83="","",IF($B83="Receita",$G83,""))</f>
        <v/>
      </c>
      <c r="I83" s="8">
        <f>IF($B83="","",IF($B83="Despesa",$G83,""))</f>
        <v/>
      </c>
      <c r="J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IF($B84="","",IF($B84="Receita",$G84,""))</f>
        <v/>
      </c>
      <c r="I84" s="8">
        <f>IF($B84="","",IF($B84="Despesa",$G84,""))</f>
        <v/>
      </c>
      <c r="J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IF($B85="","",IF($B85="Receita",$G85,""))</f>
        <v/>
      </c>
      <c r="I85" s="8">
        <f>IF($B85="","",IF($B85="Despesa",$G85,""))</f>
        <v/>
      </c>
      <c r="J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IF($B86="","",IF($B86="Receita",$G86,""))</f>
        <v/>
      </c>
      <c r="I86" s="8">
        <f>IF($B86="","",IF($B86="Despesa",$G86,""))</f>
        <v/>
      </c>
      <c r="J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IF($B87="","",IF($B87="Receita",$G87,""))</f>
        <v/>
      </c>
      <c r="I87" s="8">
        <f>IF($B87="","",IF($B87="Despesa",$G87,""))</f>
        <v/>
      </c>
      <c r="J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IF($B88="","",IF($B88="Receita",$G88,""))</f>
        <v/>
      </c>
      <c r="I88" s="8">
        <f>IF($B88="","",IF($B88="Despesa",$G88,""))</f>
        <v/>
      </c>
      <c r="J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IF($B89="","",IF($B89="Receita",$G89,""))</f>
        <v/>
      </c>
      <c r="I89" s="8">
        <f>IF($B89="","",IF($B89="Despesa",$G89,""))</f>
        <v/>
      </c>
      <c r="J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IF($B90="","",IF($B90="Receita",$G90,""))</f>
        <v/>
      </c>
      <c r="I90" s="8">
        <f>IF($B90="","",IF($B90="Despesa",$G90,""))</f>
        <v/>
      </c>
      <c r="J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IF($B91="","",IF($B91="Receita",$G91,""))</f>
        <v/>
      </c>
      <c r="I91" s="8">
        <f>IF($B91="","",IF($B91="Despesa",$G91,""))</f>
        <v/>
      </c>
      <c r="J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IF($B92="","",IF($B92="Receita",$G92,""))</f>
        <v/>
      </c>
      <c r="I92" s="8">
        <f>IF($B92="","",IF($B92="Despesa",$G92,""))</f>
        <v/>
      </c>
      <c r="J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IF($B93="","",IF($B93="Receita",$G93,""))</f>
        <v/>
      </c>
      <c r="I93" s="8">
        <f>IF($B93="","",IF($B93="Despesa",$G93,""))</f>
        <v/>
      </c>
      <c r="J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IF($B94="","",IF($B94="Receita",$G94,""))</f>
        <v/>
      </c>
      <c r="I94" s="8">
        <f>IF($B94="","",IF($B94="Despesa",$G94,""))</f>
        <v/>
      </c>
      <c r="J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IF($B95="","",IF($B95="Receita",$G95,""))</f>
        <v/>
      </c>
      <c r="I95" s="8">
        <f>IF($B95="","",IF($B95="Despesa",$G95,""))</f>
        <v/>
      </c>
      <c r="J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IF($B96="","",IF($B96="Receita",$G96,""))</f>
        <v/>
      </c>
      <c r="I96" s="8">
        <f>IF($B96="","",IF($B96="Despesa",$G96,""))</f>
        <v/>
      </c>
      <c r="J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IF($B97="","",IF($B97="Receita",$G97,""))</f>
        <v/>
      </c>
      <c r="I97" s="8">
        <f>IF($B97="","",IF($B97="Despesa",$G97,""))</f>
        <v/>
      </c>
      <c r="J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IF($B98="","",IF($B98="Receita",$G98,""))</f>
        <v/>
      </c>
      <c r="I98" s="8">
        <f>IF($B98="","",IF($B98="Despesa",$G98,""))</f>
        <v/>
      </c>
      <c r="J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IF($B99="","",IF($B99="Receita",$G99,""))</f>
        <v/>
      </c>
      <c r="I99" s="8">
        <f>IF($B99="","",IF($B99="Despesa",$G99,""))</f>
        <v/>
      </c>
      <c r="J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IF($B100="","",IF($B100="Receita",$G100,""))</f>
        <v/>
      </c>
      <c r="I100" s="8">
        <f>IF($B100="","",IF($B100="Despesa",$G100,""))</f>
        <v/>
      </c>
      <c r="J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IF($B101="","",IF($B101="Receita",$G101,""))</f>
        <v/>
      </c>
      <c r="I101" s="8">
        <f>IF($B101="","",IF($B101="Despesa",$G101,""))</f>
        <v/>
      </c>
      <c r="J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IF($B102="","",IF($B102="Receita",$G102,""))</f>
        <v/>
      </c>
      <c r="I102" s="8">
        <f>IF($B102="","",IF($B102="Despesa",$G102,""))</f>
        <v/>
      </c>
      <c r="J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IF($B103="","",IF($B103="Receita",$G103,""))</f>
        <v/>
      </c>
      <c r="I103" s="8">
        <f>IF($B103="","",IF($B103="Despesa",$G103,""))</f>
        <v/>
      </c>
      <c r="J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IF($B104="","",IF($B104="Receita",$G104,""))</f>
        <v/>
      </c>
      <c r="I104" s="8">
        <f>IF($B104="","",IF($B104="Despesa",$G104,""))</f>
        <v/>
      </c>
      <c r="J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IF($B105="","",IF($B105="Receita",$G105,""))</f>
        <v/>
      </c>
      <c r="I105" s="8">
        <f>IF($B105="","",IF($B105="Despesa",$G105,""))</f>
        <v/>
      </c>
      <c r="J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IF($B106="","",IF($B106="Receita",$G106,""))</f>
        <v/>
      </c>
      <c r="I106" s="8">
        <f>IF($B106="","",IF($B106="Despesa",$G106,""))</f>
        <v/>
      </c>
      <c r="J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IF($B107="","",IF($B107="Receita",$G107,""))</f>
        <v/>
      </c>
      <c r="I107" s="8">
        <f>IF($B107="","",IF($B107="Despesa",$G107,""))</f>
        <v/>
      </c>
      <c r="J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IF($B108="","",IF($B108="Receita",$G108,""))</f>
        <v/>
      </c>
      <c r="I108" s="8">
        <f>IF($B108="","",IF($B108="Despesa",$G108,""))</f>
        <v/>
      </c>
      <c r="J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IF($B109="","",IF($B109="Receita",$G109,""))</f>
        <v/>
      </c>
      <c r="I109" s="8">
        <f>IF($B109="","",IF($B109="Despesa",$G109,""))</f>
        <v/>
      </c>
      <c r="J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IF($B110="","",IF($B110="Receita",$G110,""))</f>
        <v/>
      </c>
      <c r="I110" s="8">
        <f>IF($B110="","",IF($B110="Despesa",$G110,""))</f>
        <v/>
      </c>
      <c r="J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IF($B111="","",IF($B111="Receita",$G111,""))</f>
        <v/>
      </c>
      <c r="I111" s="8">
        <f>IF($B111="","",IF($B111="Despesa",$G111,""))</f>
        <v/>
      </c>
      <c r="J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IF($B112="","",IF($B112="Receita",$G112,""))</f>
        <v/>
      </c>
      <c r="I112" s="8">
        <f>IF($B112="","",IF($B112="Despesa",$G112,""))</f>
        <v/>
      </c>
      <c r="J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IF($B113="","",IF($B113="Receita",$G113,""))</f>
        <v/>
      </c>
      <c r="I113" s="8">
        <f>IF($B113="","",IF($B113="Despesa",$G113,""))</f>
        <v/>
      </c>
      <c r="J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IF($B114="","",IF($B114="Receita",$G114,""))</f>
        <v/>
      </c>
      <c r="I114" s="8">
        <f>IF($B114="","",IF($B114="Despesa",$G114,""))</f>
        <v/>
      </c>
      <c r="J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IF($B115="","",IF($B115="Receita",$G115,""))</f>
        <v/>
      </c>
      <c r="I115" s="8">
        <f>IF($B115="","",IF($B115="Despesa",$G115,""))</f>
        <v/>
      </c>
      <c r="J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IF($B116="","",IF($B116="Receita",$G116,""))</f>
        <v/>
      </c>
      <c r="I116" s="8">
        <f>IF($B116="","",IF($B116="Despesa",$G116,""))</f>
        <v/>
      </c>
      <c r="J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IF($B117="","",IF($B117="Receita",$G117,""))</f>
        <v/>
      </c>
      <c r="I117" s="8">
        <f>IF($B117="","",IF($B117="Despesa",$G117,""))</f>
        <v/>
      </c>
      <c r="J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IF($B118="","",IF($B118="Receita",$G118,""))</f>
        <v/>
      </c>
      <c r="I118" s="8">
        <f>IF($B118="","",IF($B118="Despesa",$G118,""))</f>
        <v/>
      </c>
      <c r="J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IF($B119="","",IF($B119="Receita",$G119,""))</f>
        <v/>
      </c>
      <c r="I119" s="8">
        <f>IF($B119="","",IF($B119="Despesa",$G119,""))</f>
        <v/>
      </c>
      <c r="J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IF($B120="","",IF($B120="Receita",$G120,""))</f>
        <v/>
      </c>
      <c r="I120" s="8">
        <f>IF($B120="","",IF($B120="Despesa",$G120,""))</f>
        <v/>
      </c>
      <c r="J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IF($B121="","",IF($B121="Receita",$G121,""))</f>
        <v/>
      </c>
      <c r="I121" s="8">
        <f>IF($B121="","",IF($B121="Despesa",$G121,""))</f>
        <v/>
      </c>
      <c r="J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IF($B122="","",IF($B122="Receita",$G122,""))</f>
        <v/>
      </c>
      <c r="I122" s="8">
        <f>IF($B122="","",IF($B122="Despesa",$G122,""))</f>
        <v/>
      </c>
      <c r="J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IF($B123="","",IF($B123="Receita",$G123,""))</f>
        <v/>
      </c>
      <c r="I123" s="8">
        <f>IF($B123="","",IF($B123="Despesa",$G123,""))</f>
        <v/>
      </c>
      <c r="J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IF($B124="","",IF($B124="Receita",$G124,""))</f>
        <v/>
      </c>
      <c r="I124" s="8">
        <f>IF($B124="","",IF($B124="Despesa",$G124,""))</f>
        <v/>
      </c>
      <c r="J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IF($B125="","",IF($B125="Receita",$G125,""))</f>
        <v/>
      </c>
      <c r="I125" s="8">
        <f>IF($B125="","",IF($B125="Despesa",$G125,""))</f>
        <v/>
      </c>
      <c r="J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IF($B126="","",IF($B126="Receita",$G126,""))</f>
        <v/>
      </c>
      <c r="I126" s="8">
        <f>IF($B126="","",IF($B126="Despesa",$G126,""))</f>
        <v/>
      </c>
      <c r="J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IF($B127="","",IF($B127="Receita",$G127,""))</f>
        <v/>
      </c>
      <c r="I127" s="8">
        <f>IF($B127="","",IF($B127="Despesa",$G127,""))</f>
        <v/>
      </c>
      <c r="J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IF($B128="","",IF($B128="Receita",$G128,""))</f>
        <v/>
      </c>
      <c r="I128" s="8">
        <f>IF($B128="","",IF($B128="Despesa",$G128,""))</f>
        <v/>
      </c>
      <c r="J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IF($B129="","",IF($B129="Receita",$G129,""))</f>
        <v/>
      </c>
      <c r="I129" s="8">
        <f>IF($B129="","",IF($B129="Despesa",$G129,""))</f>
        <v/>
      </c>
      <c r="J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IF($B130="","",IF($B130="Receita",$G130,""))</f>
        <v/>
      </c>
      <c r="I130" s="8">
        <f>IF($B130="","",IF($B130="Despesa",$G130,""))</f>
        <v/>
      </c>
      <c r="J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IF($B131="","",IF($B131="Receita",$G131,""))</f>
        <v/>
      </c>
      <c r="I131" s="8">
        <f>IF($B131="","",IF($B131="Despesa",$G131,""))</f>
        <v/>
      </c>
      <c r="J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IF($B132="","",IF($B132="Receita",$G132,""))</f>
        <v/>
      </c>
      <c r="I132" s="8">
        <f>IF($B132="","",IF($B132="Despesa",$G132,""))</f>
        <v/>
      </c>
      <c r="J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IF($B133="","",IF($B133="Receita",$G133,""))</f>
        <v/>
      </c>
      <c r="I133" s="8">
        <f>IF($B133="","",IF($B133="Despesa",$G133,""))</f>
        <v/>
      </c>
      <c r="J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IF($B134="","",IF($B134="Receita",$G134,""))</f>
        <v/>
      </c>
      <c r="I134" s="8">
        <f>IF($B134="","",IF($B134="Despesa",$G134,""))</f>
        <v/>
      </c>
      <c r="J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IF($B135="","",IF($B135="Receita",$G135,""))</f>
        <v/>
      </c>
      <c r="I135" s="8">
        <f>IF($B135="","",IF($B135="Despesa",$G135,""))</f>
        <v/>
      </c>
      <c r="J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IF($B136="","",IF($B136="Receita",$G136,""))</f>
        <v/>
      </c>
      <c r="I136" s="8">
        <f>IF($B136="","",IF($B136="Despesa",$G136,""))</f>
        <v/>
      </c>
      <c r="J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IF($B137="","",IF($B137="Receita",$G137,""))</f>
        <v/>
      </c>
      <c r="I137" s="8">
        <f>IF($B137="","",IF($B137="Despesa",$G137,""))</f>
        <v/>
      </c>
      <c r="J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IF($B138="","",IF($B138="Receita",$G138,""))</f>
        <v/>
      </c>
      <c r="I138" s="8">
        <f>IF($B138="","",IF($B138="Despesa",$G138,""))</f>
        <v/>
      </c>
      <c r="J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IF($B139="","",IF($B139="Receita",$G139,""))</f>
        <v/>
      </c>
      <c r="I139" s="8">
        <f>IF($B139="","",IF($B139="Despesa",$G139,""))</f>
        <v/>
      </c>
      <c r="J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IF($B140="","",IF($B140="Receita",$G140,""))</f>
        <v/>
      </c>
      <c r="I140" s="8">
        <f>IF($B140="","",IF($B140="Despesa",$G140,""))</f>
        <v/>
      </c>
      <c r="J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IF($B141="","",IF($B141="Receita",$G141,""))</f>
        <v/>
      </c>
      <c r="I141" s="8">
        <f>IF($B141="","",IF($B141="Despesa",$G141,""))</f>
        <v/>
      </c>
      <c r="J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IF($B142="","",IF($B142="Receita",$G142,""))</f>
        <v/>
      </c>
      <c r="I142" s="8">
        <f>IF($B142="","",IF($B142="Despesa",$G142,""))</f>
        <v/>
      </c>
      <c r="J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IF($B143="","",IF($B143="Receita",$G143,""))</f>
        <v/>
      </c>
      <c r="I143" s="8">
        <f>IF($B143="","",IF($B143="Despesa",$G143,""))</f>
        <v/>
      </c>
      <c r="J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IF($B144="","",IF($B144="Receita",$G144,""))</f>
        <v/>
      </c>
      <c r="I144" s="8">
        <f>IF($B144="","",IF($B144="Despesa",$G144,""))</f>
        <v/>
      </c>
      <c r="J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IF($B145="","",IF($B145="Receita",$G145,""))</f>
        <v/>
      </c>
      <c r="I145" s="8">
        <f>IF($B145="","",IF($B145="Despesa",$G145,""))</f>
        <v/>
      </c>
      <c r="J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IF($B146="","",IF($B146="Receita",$G146,""))</f>
        <v/>
      </c>
      <c r="I146" s="8">
        <f>IF($B146="","",IF($B146="Despesa",$G146,""))</f>
        <v/>
      </c>
      <c r="J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IF($B147="","",IF($B147="Receita",$G147,""))</f>
        <v/>
      </c>
      <c r="I147" s="8">
        <f>IF($B147="","",IF($B147="Despesa",$G147,""))</f>
        <v/>
      </c>
      <c r="J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IF($B148="","",IF($B148="Receita",$G148,""))</f>
        <v/>
      </c>
      <c r="I148" s="8">
        <f>IF($B148="","",IF($B148="Despesa",$G148,""))</f>
        <v/>
      </c>
      <c r="J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IF($B149="","",IF($B149="Receita",$G149,""))</f>
        <v/>
      </c>
      <c r="I149" s="8">
        <f>IF($B149="","",IF($B149="Despesa",$G149,""))</f>
        <v/>
      </c>
      <c r="J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IF($B150="","",IF($B150="Receita",$G150,""))</f>
        <v/>
      </c>
      <c r="I150" s="8">
        <f>IF($B150="","",IF($B150="Despesa",$G150,""))</f>
        <v/>
      </c>
      <c r="J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IF($B151="","",IF($B151="Receita",$G151,""))</f>
        <v/>
      </c>
      <c r="I151" s="8">
        <f>IF($B151="","",IF($B151="Despesa",$G151,""))</f>
        <v/>
      </c>
      <c r="J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IF($B152="","",IF($B152="Receita",$G152,""))</f>
        <v/>
      </c>
      <c r="I152" s="8">
        <f>IF($B152="","",IF($B152="Despesa",$G152,""))</f>
        <v/>
      </c>
      <c r="J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IF($B153="","",IF($B153="Receita",$G153,""))</f>
        <v/>
      </c>
      <c r="I153" s="8">
        <f>IF($B153="","",IF($B153="Despesa",$G153,""))</f>
        <v/>
      </c>
      <c r="J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IF($B154="","",IF($B154="Receita",$G154,""))</f>
        <v/>
      </c>
      <c r="I154" s="8">
        <f>IF($B154="","",IF($B154="Despesa",$G154,""))</f>
        <v/>
      </c>
      <c r="J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IF($B155="","",IF($B155="Receita",$G155,""))</f>
        <v/>
      </c>
      <c r="I155" s="8">
        <f>IF($B155="","",IF($B155="Despesa",$G155,""))</f>
        <v/>
      </c>
      <c r="J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IF($B156="","",IF($B156="Receita",$G156,""))</f>
        <v/>
      </c>
      <c r="I156" s="8">
        <f>IF($B156="","",IF($B156="Despesa",$G156,""))</f>
        <v/>
      </c>
      <c r="J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IF($B157="","",IF($B157="Receita",$G157,""))</f>
        <v/>
      </c>
      <c r="I157" s="8">
        <f>IF($B157="","",IF($B157="Despesa",$G157,""))</f>
        <v/>
      </c>
      <c r="J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IF($B158="","",IF($B158="Receita",$G158,""))</f>
        <v/>
      </c>
      <c r="I158" s="8">
        <f>IF($B158="","",IF($B158="Despesa",$G158,""))</f>
        <v/>
      </c>
      <c r="J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IF($B159="","",IF($B159="Receita",$G159,""))</f>
        <v/>
      </c>
      <c r="I159" s="8">
        <f>IF($B159="","",IF($B159="Despesa",$G159,""))</f>
        <v/>
      </c>
      <c r="J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IF($B160="","",IF($B160="Receita",$G160,""))</f>
        <v/>
      </c>
      <c r="I160" s="8">
        <f>IF($B160="","",IF($B160="Despesa",$G160,""))</f>
        <v/>
      </c>
      <c r="J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IF($B161="","",IF($B161="Receita",$G161,""))</f>
        <v/>
      </c>
      <c r="I161" s="8">
        <f>IF($B161="","",IF($B161="Despesa",$G161,""))</f>
        <v/>
      </c>
      <c r="J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IF($B162="","",IF($B162="Receita",$G162,""))</f>
        <v/>
      </c>
      <c r="I162" s="8">
        <f>IF($B162="","",IF($B162="Despesa",$G162,""))</f>
        <v/>
      </c>
      <c r="J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IF($B163="","",IF($B163="Receita",$G163,""))</f>
        <v/>
      </c>
      <c r="I163" s="8">
        <f>IF($B163="","",IF($B163="Despesa",$G163,""))</f>
        <v/>
      </c>
      <c r="J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IF($B164="","",IF($B164="Receita",$G164,""))</f>
        <v/>
      </c>
      <c r="I164" s="8">
        <f>IF($B164="","",IF($B164="Despesa",$G164,""))</f>
        <v/>
      </c>
      <c r="J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IF($B165="","",IF($B165="Receita",$G165,""))</f>
        <v/>
      </c>
      <c r="I165" s="8">
        <f>IF($B165="","",IF($B165="Despesa",$G165,""))</f>
        <v/>
      </c>
      <c r="J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IF($B166="","",IF($B166="Receita",$G166,""))</f>
        <v/>
      </c>
      <c r="I166" s="8">
        <f>IF($B166="","",IF($B166="Despesa",$G166,""))</f>
        <v/>
      </c>
      <c r="J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IF($B167="","",IF($B167="Receita",$G167,""))</f>
        <v/>
      </c>
      <c r="I167" s="8">
        <f>IF($B167="","",IF($B167="Despesa",$G167,""))</f>
        <v/>
      </c>
      <c r="J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IF($B168="","",IF($B168="Receita",$G168,""))</f>
        <v/>
      </c>
      <c r="I168" s="8">
        <f>IF($B168="","",IF($B168="Despesa",$G168,""))</f>
        <v/>
      </c>
      <c r="J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IF($B169="","",IF($B169="Receita",$G169,""))</f>
        <v/>
      </c>
      <c r="I169" s="8">
        <f>IF($B169="","",IF($B169="Despesa",$G169,""))</f>
        <v/>
      </c>
      <c r="J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IF($B170="","",IF($B170="Receita",$G170,""))</f>
        <v/>
      </c>
      <c r="I170" s="8">
        <f>IF($B170="","",IF($B170="Despesa",$G170,""))</f>
        <v/>
      </c>
      <c r="J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IF($B171="","",IF($B171="Receita",$G171,""))</f>
        <v/>
      </c>
      <c r="I171" s="8">
        <f>IF($B171="","",IF($B171="Despesa",$G171,""))</f>
        <v/>
      </c>
      <c r="J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IF($B172="","",IF($B172="Receita",$G172,""))</f>
        <v/>
      </c>
      <c r="I172" s="8">
        <f>IF($B172="","",IF($B172="Despesa",$G172,""))</f>
        <v/>
      </c>
      <c r="J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IF($B173="","",IF($B173="Receita",$G173,""))</f>
        <v/>
      </c>
      <c r="I173" s="8">
        <f>IF($B173="","",IF($B173="Despesa",$G173,""))</f>
        <v/>
      </c>
      <c r="J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IF($B174="","",IF($B174="Receita",$G174,""))</f>
        <v/>
      </c>
      <c r="I174" s="8">
        <f>IF($B174="","",IF($B174="Despesa",$G174,""))</f>
        <v/>
      </c>
      <c r="J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IF($B175="","",IF($B175="Receita",$G175,""))</f>
        <v/>
      </c>
      <c r="I175" s="8">
        <f>IF($B175="","",IF($B175="Despesa",$G175,""))</f>
        <v/>
      </c>
      <c r="J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IF($B176="","",IF($B176="Receita",$G176,""))</f>
        <v/>
      </c>
      <c r="I176" s="8">
        <f>IF($B176="","",IF($B176="Despesa",$G176,""))</f>
        <v/>
      </c>
      <c r="J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IF($B177="","",IF($B177="Receita",$G177,""))</f>
        <v/>
      </c>
      <c r="I177" s="8">
        <f>IF($B177="","",IF($B177="Despesa",$G177,""))</f>
        <v/>
      </c>
      <c r="J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IF($B178="","",IF($B178="Receita",$G178,""))</f>
        <v/>
      </c>
      <c r="I178" s="8">
        <f>IF($B178="","",IF($B178="Despesa",$G178,""))</f>
        <v/>
      </c>
      <c r="J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IF($B179="","",IF($B179="Receita",$G179,""))</f>
        <v/>
      </c>
      <c r="I179" s="8">
        <f>IF($B179="","",IF($B179="Despesa",$G179,""))</f>
        <v/>
      </c>
      <c r="J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IF($B180="","",IF($B180="Receita",$G180,""))</f>
        <v/>
      </c>
      <c r="I180" s="8">
        <f>IF($B180="","",IF($B180="Despesa",$G180,""))</f>
        <v/>
      </c>
      <c r="J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IF($B181="","",IF($B181="Receita",$G181,""))</f>
        <v/>
      </c>
      <c r="I181" s="8">
        <f>IF($B181="","",IF($B181="Despesa",$G181,""))</f>
        <v/>
      </c>
      <c r="J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IF($B182="","",IF($B182="Receita",$G182,""))</f>
        <v/>
      </c>
      <c r="I182" s="8">
        <f>IF($B182="","",IF($B182="Despesa",$G182,""))</f>
        <v/>
      </c>
      <c r="J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IF($B183="","",IF($B183="Receita",$G183,""))</f>
        <v/>
      </c>
      <c r="I183" s="8">
        <f>IF($B183="","",IF($B183="Despesa",$G183,""))</f>
        <v/>
      </c>
      <c r="J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IF($B184="","",IF($B184="Receita",$G184,""))</f>
        <v/>
      </c>
      <c r="I184" s="8">
        <f>IF($B184="","",IF($B184="Despesa",$G184,""))</f>
        <v/>
      </c>
      <c r="J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IF($B185="","",IF($B185="Receita",$G185,""))</f>
        <v/>
      </c>
      <c r="I185" s="8">
        <f>IF($B185="","",IF($B185="Despesa",$G185,""))</f>
        <v/>
      </c>
      <c r="J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IF($B186="","",IF($B186="Receita",$G186,""))</f>
        <v/>
      </c>
      <c r="I186" s="8">
        <f>IF($B186="","",IF($B186="Despesa",$G186,""))</f>
        <v/>
      </c>
      <c r="J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IF($B187="","",IF($B187="Receita",$G187,""))</f>
        <v/>
      </c>
      <c r="I187" s="8">
        <f>IF($B187="","",IF($B187="Despesa",$G187,""))</f>
        <v/>
      </c>
      <c r="J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IF($B188="","",IF($B188="Receita",$G188,""))</f>
        <v/>
      </c>
      <c r="I188" s="8">
        <f>IF($B188="","",IF($B188="Despesa",$G188,""))</f>
        <v/>
      </c>
      <c r="J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IF($B189="","",IF($B189="Receita",$G189,""))</f>
        <v/>
      </c>
      <c r="I189" s="8">
        <f>IF($B189="","",IF($B189="Despesa",$G189,""))</f>
        <v/>
      </c>
      <c r="J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IF($B190="","",IF($B190="Receita",$G190,""))</f>
        <v/>
      </c>
      <c r="I190" s="8">
        <f>IF($B190="","",IF($B190="Despesa",$G190,""))</f>
        <v/>
      </c>
      <c r="J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IF($B191="","",IF($B191="Receita",$G191,""))</f>
        <v/>
      </c>
      <c r="I191" s="8">
        <f>IF($B191="","",IF($B191="Despesa",$G191,""))</f>
        <v/>
      </c>
      <c r="J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IF($B192="","",IF($B192="Receita",$G192,""))</f>
        <v/>
      </c>
      <c r="I192" s="8">
        <f>IF($B192="","",IF($B192="Despesa",$G192,""))</f>
        <v/>
      </c>
      <c r="J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IF($B193="","",IF($B193="Receita",$G193,""))</f>
        <v/>
      </c>
      <c r="I193" s="8">
        <f>IF($B193="","",IF($B193="Despesa",$G193,""))</f>
        <v/>
      </c>
      <c r="J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IF($B194="","",IF($B194="Receita",$G194,""))</f>
        <v/>
      </c>
      <c r="I194" s="8">
        <f>IF($B194="","",IF($B194="Despesa",$G194,""))</f>
        <v/>
      </c>
      <c r="J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IF($B195="","",IF($B195="Receita",$G195,""))</f>
        <v/>
      </c>
      <c r="I195" s="8">
        <f>IF($B195="","",IF($B195="Despesa",$G195,""))</f>
        <v/>
      </c>
      <c r="J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IF($B196="","",IF($B196="Receita",$G196,""))</f>
        <v/>
      </c>
      <c r="I196" s="8">
        <f>IF($B196="","",IF($B196="Despesa",$G196,""))</f>
        <v/>
      </c>
      <c r="J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IF($B197="","",IF($B197="Receita",$G197,""))</f>
        <v/>
      </c>
      <c r="I197" s="8">
        <f>IF($B197="","",IF($B197="Despesa",$G197,""))</f>
        <v/>
      </c>
      <c r="J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IF($B198="","",IF($B198="Receita",$G198,""))</f>
        <v/>
      </c>
      <c r="I198" s="8">
        <f>IF($B198="","",IF($B198="Despesa",$G198,""))</f>
        <v/>
      </c>
      <c r="J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IF($B199="","",IF($B199="Receita",$G199,""))</f>
        <v/>
      </c>
      <c r="I199" s="8">
        <f>IF($B199="","",IF($B199="Despesa",$G199,""))</f>
        <v/>
      </c>
      <c r="J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IF($B200="","",IF($B200="Receita",$G200,""))</f>
        <v/>
      </c>
      <c r="I200" s="8">
        <f>IF($B200="","",IF($B200="Despesa",$G200,""))</f>
        <v/>
      </c>
      <c r="J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IF($B201="","",IF($B201="Receita",$G201,""))</f>
        <v/>
      </c>
      <c r="I201" s="8">
        <f>IF($B201="","",IF($B201="Despesa",$G201,""))</f>
        <v/>
      </c>
      <c r="J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IF($B202="","",IF($B202="Receita",$G202,""))</f>
        <v/>
      </c>
      <c r="I202" s="8">
        <f>IF($B202="","",IF($B202="Despesa",$G202,""))</f>
        <v/>
      </c>
      <c r="J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IF($B203="","",IF($B203="Receita",$G203,""))</f>
        <v/>
      </c>
      <c r="I203" s="8">
        <f>IF($B203="","",IF($B203="Despesa",$G203,""))</f>
        <v/>
      </c>
      <c r="J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IF($B204="","",IF($B204="Receita",$G204,""))</f>
        <v/>
      </c>
      <c r="I204" s="8">
        <f>IF($B204="","",IF($B204="Despesa",$G204,""))</f>
        <v/>
      </c>
      <c r="J204" s="6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0" t="n"/>
    </row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Lançamentos</t>
        </is>
      </c>
      <c r="B208" s="15" t="n"/>
      <c r="C208" s="16">
        <f>COUNT(G5:G204)</f>
        <v/>
      </c>
    </row>
    <row r="209">
      <c r="A209" s="14" t="inlineStr">
        <is>
          <t>Receitas</t>
        </is>
      </c>
      <c r="B209" s="15" t="n"/>
      <c r="C209" s="17">
        <f>H205</f>
        <v/>
      </c>
    </row>
    <row r="210">
      <c r="A210" s="14" t="inlineStr">
        <is>
          <t>Despesas</t>
        </is>
      </c>
      <c r="B210" s="15" t="n"/>
      <c r="C210" s="17">
        <f>I205</f>
        <v/>
      </c>
    </row>
    <row r="211">
      <c r="A211" s="14" t="inlineStr">
        <is>
          <t>Saldo</t>
        </is>
      </c>
      <c r="B211" s="15" t="n"/>
      <c r="C211" s="18">
        <f>H205-I205</f>
        <v/>
      </c>
    </row>
    <row r="213" ht="20" customHeight="1">
      <c r="A213" s="19" t="inlineStr">
        <is>
          <t>Despesas - Por categoria</t>
        </is>
      </c>
      <c r="D213" s="19" t="inlineStr">
        <is>
          <t>Receitas - Por categoria</t>
        </is>
      </c>
      <c r="G213" s="19" t="inlineStr">
        <is>
          <t>Forma de pagamento</t>
        </is>
      </c>
    </row>
    <row r="214">
      <c r="A214" s="20" t="inlineStr">
        <is>
          <t>Vendas</t>
        </is>
      </c>
      <c r="C214" s="17">
        <f>SUMIF($C$5:$C$204,"Vendas",$I$5:$I$204)</f>
        <v/>
      </c>
      <c r="D214" s="20" t="inlineStr">
        <is>
          <t>Vendas</t>
        </is>
      </c>
      <c r="F214" s="17">
        <f>SUMIF($C$5:$C$204,"Vendas",$H$5:$H$204)</f>
        <v/>
      </c>
      <c r="G214" s="20" t="inlineStr">
        <is>
          <t>Dinheiro</t>
        </is>
      </c>
      <c r="I214" s="17">
        <f>SUMIF($F$5:$F$204,"Dinheiro",$I$5:$I$204)</f>
        <v/>
      </c>
    </row>
    <row r="215">
      <c r="A215" s="20" t="inlineStr">
        <is>
          <t>Serviços prestados</t>
        </is>
      </c>
      <c r="C215" s="17">
        <f>SUMIF($C$5:$C$204,"Serviços prestados",$I$5:$I$204)</f>
        <v/>
      </c>
      <c r="D215" s="20" t="inlineStr">
        <is>
          <t>Serviços prestados</t>
        </is>
      </c>
      <c r="F215" s="17">
        <f>SUMIF($C$5:$C$204,"Serviços prestados",$H$5:$H$204)</f>
        <v/>
      </c>
      <c r="G215" s="20" t="inlineStr">
        <is>
          <t>Transferência</t>
        </is>
      </c>
      <c r="I215" s="17">
        <f>SUMIF($F$5:$F$204,"Transferência",$I$5:$I$204)</f>
        <v/>
      </c>
    </row>
    <row r="216">
      <c r="A216" s="20" t="inlineStr">
        <is>
          <t>Outras receitas</t>
        </is>
      </c>
      <c r="C216" s="17">
        <f>SUMIF($C$5:$C$204,"Outras receitas",$I$5:$I$204)</f>
        <v/>
      </c>
      <c r="D216" s="20" t="inlineStr">
        <is>
          <t>Outras receitas</t>
        </is>
      </c>
      <c r="F216" s="17">
        <f>SUMIF($C$5:$C$204,"Outras receitas",$H$5:$H$204)</f>
        <v/>
      </c>
      <c r="G216" s="20" t="inlineStr">
        <is>
          <t>Cartão</t>
        </is>
      </c>
      <c r="I216" s="17">
        <f>SUMIF($F$5:$F$204,"Cartão",$I$5:$I$204)</f>
        <v/>
      </c>
    </row>
    <row r="217">
      <c r="A217" s="20" t="inlineStr">
        <is>
          <t>Compra de mercadoria</t>
        </is>
      </c>
      <c r="C217" s="17">
        <f>SUMIF($C$5:$C$204,"Compra de mercadoria",$I$5:$I$204)</f>
        <v/>
      </c>
      <c r="D217" s="20" t="inlineStr">
        <is>
          <t>Compra de mercadoria</t>
        </is>
      </c>
      <c r="F217" s="17">
        <f>SUMIF($C$5:$C$204,"Compra de mercadoria",$H$5:$H$204)</f>
        <v/>
      </c>
      <c r="G217" s="20" t="inlineStr">
        <is>
          <t>Crédito</t>
        </is>
      </c>
      <c r="I217" s="17">
        <f>SUMIF($F$5:$F$204,"Crédito",$I$5:$I$204)</f>
        <v/>
      </c>
    </row>
    <row r="218">
      <c r="A218" s="20" t="inlineStr">
        <is>
          <t>Folha</t>
        </is>
      </c>
      <c r="C218" s="17">
        <f>SUMIF($C$5:$C$204,"Folha",$I$5:$I$204)</f>
        <v/>
      </c>
      <c r="D218" s="20" t="inlineStr">
        <is>
          <t>Folha</t>
        </is>
      </c>
      <c r="F218" s="17">
        <f>SUMIF($C$5:$C$204,"Folha",$H$5:$H$204)</f>
        <v/>
      </c>
      <c r="G218" s="20" t="inlineStr">
        <is>
          <t>Outro</t>
        </is>
      </c>
      <c r="I218" s="17">
        <f>SUMIF($F$5:$F$204,"Outro",$I$5:$I$204)</f>
        <v/>
      </c>
    </row>
    <row r="219">
      <c r="A219" s="20" t="inlineStr">
        <is>
          <t>Aluguel</t>
        </is>
      </c>
      <c r="C219" s="17">
        <f>SUMIF($C$5:$C$204,"Aluguel",$I$5:$I$204)</f>
        <v/>
      </c>
      <c r="D219" s="20" t="inlineStr">
        <is>
          <t>Aluguel</t>
        </is>
      </c>
      <c r="F219" s="17">
        <f>SUMIF($C$5:$C$204,"Aluguel",$H$5:$H$204)</f>
        <v/>
      </c>
    </row>
    <row r="220">
      <c r="A220" s="20" t="inlineStr">
        <is>
          <t>Contas de consumo</t>
        </is>
      </c>
      <c r="C220" s="17">
        <f>SUMIF($C$5:$C$204,"Contas de consumo",$I$5:$I$204)</f>
        <v/>
      </c>
      <c r="D220" s="20" t="inlineStr">
        <is>
          <t>Contas de consumo</t>
        </is>
      </c>
      <c r="F220" s="17">
        <f>SUMIF($C$5:$C$204,"Contas de consumo",$H$5:$H$204)</f>
        <v/>
      </c>
    </row>
    <row r="221">
      <c r="A221" s="20" t="inlineStr">
        <is>
          <t>Transporte</t>
        </is>
      </c>
      <c r="C221" s="17">
        <f>SUMIF($C$5:$C$204,"Transporte",$I$5:$I$204)</f>
        <v/>
      </c>
      <c r="D221" s="20" t="inlineStr">
        <is>
          <t>Transporte</t>
        </is>
      </c>
      <c r="F221" s="17">
        <f>SUMIF($C$5:$C$204,"Transporte",$H$5:$H$204)</f>
        <v/>
      </c>
    </row>
    <row r="222">
      <c r="A222" s="20" t="inlineStr">
        <is>
          <t>Publicidade</t>
        </is>
      </c>
      <c r="C222" s="17">
        <f>SUMIF($C$5:$C$204,"Publicidade",$I$5:$I$204)</f>
        <v/>
      </c>
      <c r="D222" s="20" t="inlineStr">
        <is>
          <t>Publicidade</t>
        </is>
      </c>
      <c r="F222" s="17">
        <f>SUMIF($C$5:$C$204,"Publicidade",$H$5:$H$204)</f>
        <v/>
      </c>
    </row>
    <row r="223">
      <c r="A223" s="20" t="inlineStr">
        <is>
          <t>Honorários</t>
        </is>
      </c>
      <c r="C223" s="17">
        <f>SUMIF($C$5:$C$204,"Honorários",$I$5:$I$204)</f>
        <v/>
      </c>
      <c r="D223" s="20" t="inlineStr">
        <is>
          <t>Honorários</t>
        </is>
      </c>
      <c r="F223" s="17">
        <f>SUMIF($C$5:$C$204,"Honorários",$H$5:$H$204)</f>
        <v/>
      </c>
    </row>
    <row r="224">
      <c r="A224" s="20" t="inlineStr">
        <is>
          <t>Manutenção</t>
        </is>
      </c>
      <c r="C224" s="17">
        <f>SUMIF($C$5:$C$204,"Manutenção",$I$5:$I$204)</f>
        <v/>
      </c>
      <c r="D224" s="20" t="inlineStr">
        <is>
          <t>Manutenção</t>
        </is>
      </c>
      <c r="F224" s="17">
        <f>SUMIF($C$5:$C$204,"Manutenção",$H$5:$H$204)</f>
        <v/>
      </c>
    </row>
    <row r="225">
      <c r="A225" s="20" t="inlineStr">
        <is>
          <t>Outras despesas</t>
        </is>
      </c>
      <c r="C225" s="17">
        <f>SUMIF($C$5:$C$204,"Outras despesas",$I$5:$I$204)</f>
        <v/>
      </c>
      <c r="D225" s="20" t="inlineStr">
        <is>
          <t>Outras despesas</t>
        </is>
      </c>
      <c r="F225" s="17">
        <f>SUMIF($C$5:$C$204,"Outras despesas",$H$5:$H$204)</f>
        <v/>
      </c>
    </row>
  </sheetData>
  <mergeCells count="40">
    <mergeCell ref="D213:F213"/>
    <mergeCell ref="D220"/>
    <mergeCell ref="G215"/>
    <mergeCell ref="A224"/>
    <mergeCell ref="A215"/>
    <mergeCell ref="D223"/>
    <mergeCell ref="G218"/>
    <mergeCell ref="D216"/>
    <mergeCell ref="G217"/>
    <mergeCell ref="A213:C213"/>
    <mergeCell ref="A220"/>
    <mergeCell ref="B2:C2"/>
    <mergeCell ref="D222"/>
    <mergeCell ref="G214"/>
    <mergeCell ref="D218"/>
    <mergeCell ref="A208:B208"/>
    <mergeCell ref="A222"/>
    <mergeCell ref="A225"/>
    <mergeCell ref="G213:I213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G216"/>
    <mergeCell ref="D215"/>
    <mergeCell ref="D214"/>
    <mergeCell ref="A211:B211"/>
    <mergeCell ref="D224"/>
    <mergeCell ref="D221"/>
    <mergeCell ref="A219"/>
  </mergeCells>
  <dataValidations count="3">
    <dataValidation sqref="B5:B204" showDropDown="0" showInputMessage="0" showErrorMessage="0" allowBlank="1" error="Tipo: Receita / Despesa" type="list">
      <formula1>"Receita,Despesa"</formula1>
    </dataValidation>
    <dataValidation sqref="C5:C204" showDropDown="0" showInputMessage="0" showErrorMessage="0" allowBlank="1" error="Categoria" type="list">
      <formula1>"Vendas,Serviços prestados,Outras receitas,Compra de mercadoria,Folha,Aluguel,Contas de consumo,Transporte,Publicidade,Honorários,Manutenção,Outras despesas"</formula1>
    </dataValidation>
    <dataValidation sqref="F5:F204" showDropDown="0" showInputMessage="0" showErrorMessage="0" allowBlank="1" error="Forma de pagamento" type="list">
      <formula1>"Dinheiro,Transferência,Cartão,Crédito,Outro"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3">
      <c r="A3" s="22" t="inlineStr">
        <is>
          <t>O que é esta planilha</t>
        </is>
      </c>
    </row>
    <row r="4">
      <c r="A4" s="23" t="inlineStr">
        <is>
          <t>Um registro único de todo o dinheiro que entra e sai da empresa durante o mês:</t>
        </is>
      </c>
    </row>
    <row r="5">
      <c r="A5" s="23" t="inlineStr">
        <is>
          <t>vendas, recebimentos, compras, folha, aluguel, contas de consumo, transporte,</t>
        </is>
      </c>
    </row>
    <row r="6">
      <c r="A6" s="23" t="inlineStr">
        <is>
          <t>publicidade e qualquer outro lançamento. No fim do período a planilha resume quanto</t>
        </is>
      </c>
    </row>
    <row r="7">
      <c r="A7" s="23" t="inlineStr">
        <is>
          <t>entrou, quanto saiu e como ficou a empresa, sem somar a mao.</t>
        </is>
      </c>
    </row>
    <row r="9">
      <c r="A9" s="22" t="inlineStr">
        <is>
          <t>Passo a passo</t>
        </is>
      </c>
    </row>
    <row r="10">
      <c r="A10" s="23" t="inlineStr">
        <is>
          <t>1. Escreva o nome da empresa, o período e o responsável.</t>
        </is>
      </c>
    </row>
    <row r="11">
      <c r="A11" s="23" t="inlineStr">
        <is>
          <t>2. Registre um lançamento por linha: data, tipo (Receita ou Despesa), categoria e valor.</t>
        </is>
      </c>
    </row>
    <row r="12">
      <c r="A12" s="23" t="inlineStr">
        <is>
          <t>3. Escolha a categoria e a forma de pagamento nas listas suspensas.</t>
        </is>
      </c>
    </row>
    <row r="13">
      <c r="A13" s="23" t="inlineStr">
        <is>
          <t>4. As colunas cinza (Receita, Despesa) se preenchem sozinhas conforme o tipo escolhido.</t>
        </is>
      </c>
    </row>
    <row r="14">
      <c r="A14" s="23" t="inlineStr">
        <is>
          <t>5. No fechamento do mês leia o bloco Resumo do período: totais, saldo e lançamentos.</t>
        </is>
      </c>
    </row>
    <row r="15">
      <c r="A15" s="23" t="inlineStr">
        <is>
          <t>6. Confira as mini tabelas: despesas por categoria, receitas por categoria e formas de</t>
        </is>
      </c>
    </row>
    <row r="16">
      <c r="A16" s="23" t="inlineStr">
        <is>
          <t>pagamento.</t>
        </is>
      </c>
    </row>
    <row r="18">
      <c r="A18" s="22" t="inlineStr">
        <is>
          <t>Mapa das colunas</t>
        </is>
      </c>
    </row>
    <row r="19">
      <c r="A19" s="23" t="inlineStr">
        <is>
          <t>Data: dia do lançamento (dd/mm/aaaa).</t>
        </is>
      </c>
    </row>
    <row r="20">
      <c r="A20" s="23" t="inlineStr">
        <is>
          <t>Tipo: Receita ou Despesa, da lista.</t>
        </is>
      </c>
    </row>
    <row r="21">
      <c r="A21" s="23" t="inlineStr">
        <is>
          <t>Categoria: o conceito, da lista (você pode reescrever a lista).</t>
        </is>
      </c>
    </row>
    <row r="22">
      <c r="A22" s="23" t="inlineStr">
        <is>
          <t>Detalhes: o que aconteceu, o mais concreto possível.</t>
        </is>
      </c>
    </row>
    <row r="23">
      <c r="A23" s="23" t="inlineStr">
        <is>
          <t>Documento: número da nota, recibo ou comprovante.</t>
        </is>
      </c>
    </row>
    <row r="24">
      <c r="A24" s="23" t="inlineStr">
        <is>
          <t>Forma de pagamento: dinheiro, transferência, cartão, crédito ou outro.</t>
        </is>
      </c>
    </row>
    <row r="25">
      <c r="A25" s="23" t="inlineStr">
        <is>
          <t>Valor: o número, sem símbolo de moeda, para servir em qualquer moeda.</t>
        </is>
      </c>
    </row>
    <row r="26">
      <c r="A26" s="23" t="inlineStr">
        <is>
          <t>Receita / Despesa (cinza): calculadas, não digite nelas.</t>
        </is>
      </c>
    </row>
    <row r="27">
      <c r="A27" s="23" t="inlineStr">
        <is>
          <t>Observações: o que quiser deixar por escrito para o fechamento.</t>
        </is>
      </c>
    </row>
    <row r="29">
      <c r="A29" s="22" t="inlineStr">
        <is>
          <t>Um mês de exemplo</t>
        </is>
      </c>
    </row>
    <row r="30">
      <c r="A30" s="23" t="inlineStr">
        <is>
          <t>Receita de Vendas a vista, 1.200.000, transferência.</t>
        </is>
      </c>
    </row>
    <row r="31">
      <c r="A31" s="23" t="inlineStr">
        <is>
          <t>Receita de Serviços prestados, 800.000, dinheiro.</t>
        </is>
      </c>
    </row>
    <row r="32">
      <c r="A32" s="23" t="inlineStr">
        <is>
          <t>Despesa de Compra de mercadoria, 900.000, transferência.</t>
        </is>
      </c>
    </row>
    <row r="33">
      <c r="A33" s="23" t="inlineStr">
        <is>
          <t>Despesa de Folha, 500.000, transferência.</t>
        </is>
      </c>
    </row>
    <row r="34">
      <c r="A34" s="23" t="inlineStr">
        <is>
          <t>Despesa de Contas de consumo, 120.000, dinheiro.</t>
        </is>
      </c>
    </row>
    <row r="35">
      <c r="A35" s="23" t="inlineStr">
        <is>
          <t>Resultado do resumo: receitas 2.000.000, despesas 1.520.000, saldo 480.000.</t>
        </is>
      </c>
    </row>
    <row r="37">
      <c r="A37" s="22" t="inlineStr">
        <is>
          <t>Dicas e erros comuns</t>
        </is>
      </c>
    </row>
    <row r="38">
      <c r="A38" s="23" t="inlineStr">
        <is>
          <t>Registre o lançamento no mesmo dia: a memoria de dois dias depois não fecha.</t>
        </is>
      </c>
    </row>
    <row r="39">
      <c r="A39" s="23" t="inlineStr">
        <is>
          <t>Não misture dois fatos em uma linha; duas linhas, dois fatos.</t>
        </is>
      </c>
    </row>
    <row r="40">
      <c r="A40" s="23" t="inlineStr">
        <is>
          <t>Não deixe a categoria vazia: o resumo por categoria só funciona com todas preenchidas.</t>
        </is>
      </c>
    </row>
    <row r="41">
      <c r="A41" s="23" t="inlineStr">
        <is>
          <t>Não apague as fórmulas das colunas cinza: para ocultar uma linha, limpe a data.</t>
        </is>
      </c>
    </row>
    <row r="42">
      <c r="A42" s="23" t="inlineStr">
        <is>
          <t>Precisa de mais linhas? Copie a última linha para baixo: a fórmula vai junto.</t>
        </is>
      </c>
    </row>
    <row r="44">
      <c r="A44" s="22" t="inlineStr">
        <is>
          <t>Quando migrar para um software</t>
        </is>
      </c>
    </row>
    <row r="45">
      <c r="A45" s="23" t="inlineStr">
        <is>
          <t>Quando a empresa tiver vários caixas, vários depósitos ou mais de uma pessoa</t>
        </is>
      </c>
    </row>
    <row r="46">
      <c r="A46" s="23" t="inlineStr">
        <is>
          <t>lancando, o caderno deixa de fechar e o controle exige um sistema que amarre as</t>
        </is>
      </c>
    </row>
    <row r="47">
      <c r="A47" s="23" t="inlineStr">
        <is>
          <t>vendas ao estoque em tempo real: e o que a Kardex Tauro faz.</t>
        </is>
      </c>
    </row>
    <row r="49">
      <c r="A49" s="22" t="inlineStr">
        <is>
          <t>Planilha gratuita da Kardex Tauro</t>
        </is>
      </c>
    </row>
    <row r="50">
      <c r="A50" s="23" t="inlineStr">
        <is>
          <t>Ferramenta de controle interno. Não e um documento fiscal ou contábil oficial: os valores e percentuais são editaveis e nenhum imposto e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2026-09-24T13:52:38Z</dcterms:created>
  <dcterms:modified xmlns:dcterms="http://purl.org/dc/terms/" xmlns:xsi="http://www.w3.org/2001/XMLSchema-instance" xsi:type="dcterms:W3CDTF">2026-09-24T13:52:38Z</dcterms:modified>
</cp:coreProperties>
</file>