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jo de caj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'Flujo de caja'!$A$1:$J$225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Flujo de caja: entradas y salidas del mes</t>
        </is>
      </c>
    </row>
    <row r="2">
      <c r="A2" s="2" t="inlineStr">
        <is>
          <t>Empresa</t>
        </is>
      </c>
      <c r="B2" s="3" t="inlineStr"/>
      <c r="C2" s="24" t="n"/>
      <c r="D2" s="2" t="inlineStr">
        <is>
          <t>Periodo</t>
        </is>
      </c>
      <c r="E2" s="3" t="inlineStr"/>
      <c r="F2" s="24" t="n"/>
      <c r="G2" s="2" t="inlineStr">
        <is>
          <t>Saldo inicial</t>
        </is>
      </c>
      <c r="H2" s="4" t="inlineStr"/>
      <c r="I2" s="24" t="n"/>
    </row>
    <row r="3"/>
    <row r="4" ht="26" customHeight="1">
      <c r="A4" s="5" t="inlineStr">
        <is>
          <t>Fecha</t>
        </is>
      </c>
      <c r="B4" s="5" t="inlineStr">
        <is>
          <t>Concepto</t>
        </is>
      </c>
      <c r="C4" s="5" t="inlineStr">
        <is>
          <t>Tipo</t>
        </is>
      </c>
      <c r="D4" s="5" t="inlineStr">
        <is>
          <t>Categoría</t>
        </is>
      </c>
      <c r="E4" s="5" t="inlineStr">
        <is>
          <t>Valor</t>
        </is>
      </c>
      <c r="F4" s="5" t="inlineStr">
        <is>
          <t>Documento</t>
        </is>
      </c>
      <c r="G4" s="5" t="inlineStr">
        <is>
          <t>Entrada</t>
        </is>
      </c>
      <c r="H4" s="5" t="inlineStr">
        <is>
          <t>Salida</t>
        </is>
      </c>
      <c r="I4" s="5" t="inlineStr">
        <is>
          <t>Saldo</t>
        </is>
      </c>
      <c r="J4" s="5" t="inlineStr">
        <is>
          <t>Notas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IF($C5="","",IF($C5="Entrada",$E5,""))</f>
        <v/>
      </c>
      <c r="H5" s="9">
        <f>IF($C5="","",IF($C5="Salida",$E5,""))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IF($C6="","",IF($C6="Entrada",$E6,""))</f>
        <v/>
      </c>
      <c r="H6" s="9">
        <f>IF($C6="","",IF($C6="Salida",$E6,""))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IF($C7="","",IF($C7="Entrada",$E7,""))</f>
        <v/>
      </c>
      <c r="H7" s="9">
        <f>IF($C7="","",IF($C7="Salida",$E7,""))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IF($C8="","",IF($C8="Entrada",$E8,""))</f>
        <v/>
      </c>
      <c r="H8" s="9">
        <f>IF($C8="","",IF($C8="Salida",$E8,""))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IF($C9="","",IF($C9="Entrada",$E9,""))</f>
        <v/>
      </c>
      <c r="H9" s="9">
        <f>IF($C9="","",IF($C9="Salida",$E9,""))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IF($C10="","",IF($C10="Entrada",$E10,""))</f>
        <v/>
      </c>
      <c r="H10" s="9">
        <f>IF($C10="","",IF($C10="Salida",$E10,""))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IF($C11="","",IF($C11="Entrada",$E11,""))</f>
        <v/>
      </c>
      <c r="H11" s="9">
        <f>IF($C11="","",IF($C11="Salida",$E11,""))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IF($C12="","",IF($C12="Entrada",$E12,""))</f>
        <v/>
      </c>
      <c r="H12" s="9">
        <f>IF($C12="","",IF($C12="Salida",$E12,""))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IF($C13="","",IF($C13="Entrada",$E13,""))</f>
        <v/>
      </c>
      <c r="H13" s="9">
        <f>IF($C13="","",IF($C13="Salida",$E13,""))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IF($C14="","",IF($C14="Entrada",$E14,""))</f>
        <v/>
      </c>
      <c r="H14" s="9">
        <f>IF($C14="","",IF($C14="Salida",$E14,""))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IF($C15="","",IF($C15="Entrada",$E15,""))</f>
        <v/>
      </c>
      <c r="H15" s="9">
        <f>IF($C15="","",IF($C15="Salida",$E15,""))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IF($C16="","",IF($C16="Entrada",$E16,""))</f>
        <v/>
      </c>
      <c r="H16" s="9">
        <f>IF($C16="","",IF($C16="Salida",$E16,""))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IF($C17="","",IF($C17="Entrada",$E17,""))</f>
        <v/>
      </c>
      <c r="H17" s="9">
        <f>IF($C17="","",IF($C17="Salida",$E17,""))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IF($C18="","",IF($C18="Entrada",$E18,""))</f>
        <v/>
      </c>
      <c r="H18" s="9">
        <f>IF($C18="","",IF($C18="Salida",$E18,""))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IF($C19="","",IF($C19="Entrada",$E19,""))</f>
        <v/>
      </c>
      <c r="H19" s="9">
        <f>IF($C19="","",IF($C19="Salida",$E19,""))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IF($C20="","",IF($C20="Entrada",$E20,""))</f>
        <v/>
      </c>
      <c r="H20" s="9">
        <f>IF($C20="","",IF($C20="Salida",$E20,""))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IF($C21="","",IF($C21="Entrada",$E21,""))</f>
        <v/>
      </c>
      <c r="H21" s="9">
        <f>IF($C21="","",IF($C21="Salida",$E21,""))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IF($C22="","",IF($C22="Entrada",$E22,""))</f>
        <v/>
      </c>
      <c r="H22" s="9">
        <f>IF($C22="","",IF($C22="Salida",$E22,""))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IF($C23="","",IF($C23="Entrada",$E23,""))</f>
        <v/>
      </c>
      <c r="H23" s="9">
        <f>IF($C23="","",IF($C23="Salida",$E23,""))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IF($C24="","",IF($C24="Entrada",$E24,""))</f>
        <v/>
      </c>
      <c r="H24" s="9">
        <f>IF($C24="","",IF($C24="Salida",$E24,""))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IF($C25="","",IF($C25="Entrada",$E25,""))</f>
        <v/>
      </c>
      <c r="H25" s="9">
        <f>IF($C25="","",IF($C25="Salida",$E25,""))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IF($C26="","",IF($C26="Entrada",$E26,""))</f>
        <v/>
      </c>
      <c r="H26" s="9">
        <f>IF($C26="","",IF($C26="Salida",$E26,""))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IF($C27="","",IF($C27="Entrada",$E27,""))</f>
        <v/>
      </c>
      <c r="H27" s="9">
        <f>IF($C27="","",IF($C27="Salida",$E27,""))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IF($C28="","",IF($C28="Entrada",$E28,""))</f>
        <v/>
      </c>
      <c r="H28" s="9">
        <f>IF($C28="","",IF($C28="Salida",$E28,""))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IF($C29="","",IF($C29="Entrada",$E29,""))</f>
        <v/>
      </c>
      <c r="H29" s="9">
        <f>IF($C29="","",IF($C29="Salida",$E29,""))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IF($C30="","",IF($C30="Entrada",$E30,""))</f>
        <v/>
      </c>
      <c r="H30" s="9">
        <f>IF($C30="","",IF($C30="Salida",$E30,""))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IF($C31="","",IF($C31="Entrada",$E31,""))</f>
        <v/>
      </c>
      <c r="H31" s="9">
        <f>IF($C31="","",IF($C31="Salida",$E31,""))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IF($C32="","",IF($C32="Entrada",$E32,""))</f>
        <v/>
      </c>
      <c r="H32" s="9">
        <f>IF($C32="","",IF($C32="Salida",$E32,""))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IF($C33="","",IF($C33="Entrada",$E33,""))</f>
        <v/>
      </c>
      <c r="H33" s="9">
        <f>IF($C33="","",IF($C33="Salida",$E33,""))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IF($C34="","",IF($C34="Entrada",$E34,""))</f>
        <v/>
      </c>
      <c r="H34" s="9">
        <f>IF($C34="","",IF($C34="Salida",$E34,""))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IF($C35="","",IF($C35="Entrada",$E35,""))</f>
        <v/>
      </c>
      <c r="H35" s="9">
        <f>IF($C35="","",IF($C35="Salida",$E35,""))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IF($C36="","",IF($C36="Entrada",$E36,""))</f>
        <v/>
      </c>
      <c r="H36" s="9">
        <f>IF($C36="","",IF($C36="Salida",$E36,""))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IF($C37="","",IF($C37="Entrada",$E37,""))</f>
        <v/>
      </c>
      <c r="H37" s="9">
        <f>IF($C37="","",IF($C37="Salida",$E37,""))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IF($C38="","",IF($C38="Entrada",$E38,""))</f>
        <v/>
      </c>
      <c r="H38" s="9">
        <f>IF($C38="","",IF($C38="Salida",$E38,""))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IF($C39="","",IF($C39="Entrada",$E39,""))</f>
        <v/>
      </c>
      <c r="H39" s="9">
        <f>IF($C39="","",IF($C39="Salida",$E39,""))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IF($C40="","",IF($C40="Entrada",$E40,""))</f>
        <v/>
      </c>
      <c r="H40" s="9">
        <f>IF($C40="","",IF($C40="Salida",$E40,""))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IF($C41="","",IF($C41="Entrada",$E41,""))</f>
        <v/>
      </c>
      <c r="H41" s="9">
        <f>IF($C41="","",IF($C41="Salida",$E41,""))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IF($C42="","",IF($C42="Entrada",$E42,""))</f>
        <v/>
      </c>
      <c r="H42" s="9">
        <f>IF($C42="","",IF($C42="Salida",$E42,""))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IF($C43="","",IF($C43="Entrada",$E43,""))</f>
        <v/>
      </c>
      <c r="H43" s="9">
        <f>IF($C43="","",IF($C43="Salida",$E43,""))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IF($C44="","",IF($C44="Entrada",$E44,""))</f>
        <v/>
      </c>
      <c r="H44" s="9">
        <f>IF($C44="","",IF($C44="Salida",$E44,""))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IF($C45="","",IF($C45="Entrada",$E45,""))</f>
        <v/>
      </c>
      <c r="H45" s="9">
        <f>IF($C45="","",IF($C45="Salida",$E45,""))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IF($C46="","",IF($C46="Entrada",$E46,""))</f>
        <v/>
      </c>
      <c r="H46" s="9">
        <f>IF($C46="","",IF($C46="Salida",$E46,""))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IF($C47="","",IF($C47="Entrada",$E47,""))</f>
        <v/>
      </c>
      <c r="H47" s="9">
        <f>IF($C47="","",IF($C47="Salida",$E47,""))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IF($C48="","",IF($C48="Entrada",$E48,""))</f>
        <v/>
      </c>
      <c r="H48" s="9">
        <f>IF($C48="","",IF($C48="Salida",$E48,""))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IF($C49="","",IF($C49="Entrada",$E49,""))</f>
        <v/>
      </c>
      <c r="H49" s="9">
        <f>IF($C49="","",IF($C49="Salida",$E49,""))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IF($C50="","",IF($C50="Entrada",$E50,""))</f>
        <v/>
      </c>
      <c r="H50" s="9">
        <f>IF($C50="","",IF($C50="Salida",$E50,""))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IF($C51="","",IF($C51="Entrada",$E51,""))</f>
        <v/>
      </c>
      <c r="H51" s="9">
        <f>IF($C51="","",IF($C51="Salida",$E51,""))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IF($C52="","",IF($C52="Entrada",$E52,""))</f>
        <v/>
      </c>
      <c r="H52" s="9">
        <f>IF($C52="","",IF($C52="Salida",$E52,""))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IF($C53="","",IF($C53="Entrada",$E53,""))</f>
        <v/>
      </c>
      <c r="H53" s="9">
        <f>IF($C53="","",IF($C53="Salida",$E53,""))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IF($C54="","",IF($C54="Entrada",$E54,""))</f>
        <v/>
      </c>
      <c r="H54" s="9">
        <f>IF($C54="","",IF($C54="Salida",$E54,""))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IF($C55="","",IF($C55="Entrada",$E55,""))</f>
        <v/>
      </c>
      <c r="H55" s="9">
        <f>IF($C55="","",IF($C55="Salida",$E55,""))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IF($C56="","",IF($C56="Entrada",$E56,""))</f>
        <v/>
      </c>
      <c r="H56" s="9">
        <f>IF($C56="","",IF($C56="Salida",$E56,""))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IF($C57="","",IF($C57="Entrada",$E57,""))</f>
        <v/>
      </c>
      <c r="H57" s="9">
        <f>IF($C57="","",IF($C57="Salida",$E57,""))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IF($C58="","",IF($C58="Entrada",$E58,""))</f>
        <v/>
      </c>
      <c r="H58" s="9">
        <f>IF($C58="","",IF($C58="Salida",$E58,""))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IF($C59="","",IF($C59="Entrada",$E59,""))</f>
        <v/>
      </c>
      <c r="H59" s="9">
        <f>IF($C59="","",IF($C59="Salida",$E59,""))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IF($C60="","",IF($C60="Entrada",$E60,""))</f>
        <v/>
      </c>
      <c r="H60" s="9">
        <f>IF($C60="","",IF($C60="Salida",$E60,""))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IF($C61="","",IF($C61="Entrada",$E61,""))</f>
        <v/>
      </c>
      <c r="H61" s="9">
        <f>IF($C61="","",IF($C61="Salida",$E61,""))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IF($C62="","",IF($C62="Entrada",$E62,""))</f>
        <v/>
      </c>
      <c r="H62" s="9">
        <f>IF($C62="","",IF($C62="Salida",$E62,""))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IF($C63="","",IF($C63="Entrada",$E63,""))</f>
        <v/>
      </c>
      <c r="H63" s="9">
        <f>IF($C63="","",IF($C63="Salida",$E63,""))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IF($C64="","",IF($C64="Entrada",$E64,""))</f>
        <v/>
      </c>
      <c r="H64" s="9">
        <f>IF($C64="","",IF($C64="Salida",$E64,""))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IF($C65="","",IF($C65="Entrada",$E65,""))</f>
        <v/>
      </c>
      <c r="H65" s="9">
        <f>IF($C65="","",IF($C65="Salida",$E65,""))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IF($C66="","",IF($C66="Entrada",$E66,""))</f>
        <v/>
      </c>
      <c r="H66" s="9">
        <f>IF($C66="","",IF($C66="Salida",$E66,""))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IF($C67="","",IF($C67="Entrada",$E67,""))</f>
        <v/>
      </c>
      <c r="H67" s="9">
        <f>IF($C67="","",IF($C67="Salida",$E67,""))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IF($C68="","",IF($C68="Entrada",$E68,""))</f>
        <v/>
      </c>
      <c r="H68" s="9">
        <f>IF($C68="","",IF($C68="Salida",$E68,""))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IF($C69="","",IF($C69="Entrada",$E69,""))</f>
        <v/>
      </c>
      <c r="H69" s="9">
        <f>IF($C69="","",IF($C69="Salida",$E69,""))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IF($C70="","",IF($C70="Entrada",$E70,""))</f>
        <v/>
      </c>
      <c r="H70" s="9">
        <f>IF($C70="","",IF($C70="Salida",$E70,""))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IF($C71="","",IF($C71="Entrada",$E71,""))</f>
        <v/>
      </c>
      <c r="H71" s="9">
        <f>IF($C71="","",IF($C71="Salida",$E71,""))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IF($C72="","",IF($C72="Entrada",$E72,""))</f>
        <v/>
      </c>
      <c r="H72" s="9">
        <f>IF($C72="","",IF($C72="Salida",$E72,""))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IF($C73="","",IF($C73="Entrada",$E73,""))</f>
        <v/>
      </c>
      <c r="H73" s="9">
        <f>IF($C73="","",IF($C73="Salida",$E73,""))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IF($C74="","",IF($C74="Entrada",$E74,""))</f>
        <v/>
      </c>
      <c r="H74" s="9">
        <f>IF($C74="","",IF($C74="Salida",$E74,""))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IF($C75="","",IF($C75="Entrada",$E75,""))</f>
        <v/>
      </c>
      <c r="H75" s="9">
        <f>IF($C75="","",IF($C75="Salida",$E75,""))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IF($C76="","",IF($C76="Entrada",$E76,""))</f>
        <v/>
      </c>
      <c r="H76" s="9">
        <f>IF($C76="","",IF($C76="Salida",$E76,""))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IF($C77="","",IF($C77="Entrada",$E77,""))</f>
        <v/>
      </c>
      <c r="H77" s="9">
        <f>IF($C77="","",IF($C77="Salida",$E77,""))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IF($C78="","",IF($C78="Entrada",$E78,""))</f>
        <v/>
      </c>
      <c r="H78" s="9">
        <f>IF($C78="","",IF($C78="Salida",$E78,""))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IF($C79="","",IF($C79="Entrada",$E79,""))</f>
        <v/>
      </c>
      <c r="H79" s="9">
        <f>IF($C79="","",IF($C79="Salida",$E79,""))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IF($C80="","",IF($C80="Entrada",$E80,""))</f>
        <v/>
      </c>
      <c r="H80" s="9">
        <f>IF($C80="","",IF($C80="Salida",$E80,""))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IF($C81="","",IF($C81="Entrada",$E81,""))</f>
        <v/>
      </c>
      <c r="H81" s="9">
        <f>IF($C81="","",IF($C81="Salida",$E81,""))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IF($C82="","",IF($C82="Entrada",$E82,""))</f>
        <v/>
      </c>
      <c r="H82" s="9">
        <f>IF($C82="","",IF($C82="Salida",$E82,""))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IF($C83="","",IF($C83="Entrada",$E83,""))</f>
        <v/>
      </c>
      <c r="H83" s="9">
        <f>IF($C83="","",IF($C83="Salida",$E83,""))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IF($C84="","",IF($C84="Entrada",$E84,""))</f>
        <v/>
      </c>
      <c r="H84" s="9">
        <f>IF($C84="","",IF($C84="Salida",$E84,""))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IF($C85="","",IF($C85="Entrada",$E85,""))</f>
        <v/>
      </c>
      <c r="H85" s="9">
        <f>IF($C85="","",IF($C85="Salida",$E85,""))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IF($C86="","",IF($C86="Entrada",$E86,""))</f>
        <v/>
      </c>
      <c r="H86" s="9">
        <f>IF($C86="","",IF($C86="Salida",$E86,""))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IF($C87="","",IF($C87="Entrada",$E87,""))</f>
        <v/>
      </c>
      <c r="H87" s="9">
        <f>IF($C87="","",IF($C87="Salida",$E87,""))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IF($C88="","",IF($C88="Entrada",$E88,""))</f>
        <v/>
      </c>
      <c r="H88" s="9">
        <f>IF($C88="","",IF($C88="Salida",$E88,""))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IF($C89="","",IF($C89="Entrada",$E89,""))</f>
        <v/>
      </c>
      <c r="H89" s="9">
        <f>IF($C89="","",IF($C89="Salida",$E89,""))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IF($C90="","",IF($C90="Entrada",$E90,""))</f>
        <v/>
      </c>
      <c r="H90" s="9">
        <f>IF($C90="","",IF($C90="Salida",$E90,""))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IF($C91="","",IF($C91="Entrada",$E91,""))</f>
        <v/>
      </c>
      <c r="H91" s="9">
        <f>IF($C91="","",IF($C91="Salida",$E91,""))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IF($C92="","",IF($C92="Entrada",$E92,""))</f>
        <v/>
      </c>
      <c r="H92" s="9">
        <f>IF($C92="","",IF($C92="Salida",$E92,""))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IF($C93="","",IF($C93="Entrada",$E93,""))</f>
        <v/>
      </c>
      <c r="H93" s="9">
        <f>IF($C93="","",IF($C93="Salida",$E93,""))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IF($C94="","",IF($C94="Entrada",$E94,""))</f>
        <v/>
      </c>
      <c r="H94" s="9">
        <f>IF($C94="","",IF($C94="Salida",$E94,""))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IF($C95="","",IF($C95="Entrada",$E95,""))</f>
        <v/>
      </c>
      <c r="H95" s="9">
        <f>IF($C95="","",IF($C95="Salida",$E95,""))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IF($C96="","",IF($C96="Entrada",$E96,""))</f>
        <v/>
      </c>
      <c r="H96" s="9">
        <f>IF($C96="","",IF($C96="Salida",$E96,""))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IF($C97="","",IF($C97="Entrada",$E97,""))</f>
        <v/>
      </c>
      <c r="H97" s="9">
        <f>IF($C97="","",IF($C97="Salida",$E97,""))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IF($C98="","",IF($C98="Entrada",$E98,""))</f>
        <v/>
      </c>
      <c r="H98" s="9">
        <f>IF($C98="","",IF($C98="Salida",$E98,""))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IF($C99="","",IF($C99="Entrada",$E99,""))</f>
        <v/>
      </c>
      <c r="H99" s="9">
        <f>IF($C99="","",IF($C99="Salida",$E99,""))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IF($C100="","",IF($C100="Entrada",$E100,""))</f>
        <v/>
      </c>
      <c r="H100" s="9">
        <f>IF($C100="","",IF($C100="Salida",$E100,""))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IF($C101="","",IF($C101="Entrada",$E101,""))</f>
        <v/>
      </c>
      <c r="H101" s="9">
        <f>IF($C101="","",IF($C101="Salida",$E101,""))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IF($C102="","",IF($C102="Entrada",$E102,""))</f>
        <v/>
      </c>
      <c r="H102" s="9">
        <f>IF($C102="","",IF($C102="Salida",$E102,""))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IF($C103="","",IF($C103="Entrada",$E103,""))</f>
        <v/>
      </c>
      <c r="H103" s="9">
        <f>IF($C103="","",IF($C103="Salida",$E103,""))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IF($C104="","",IF($C104="Entrada",$E104,""))</f>
        <v/>
      </c>
      <c r="H104" s="9">
        <f>IF($C104="","",IF($C104="Salida",$E104,""))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IF($C105="","",IF($C105="Entrada",$E105,""))</f>
        <v/>
      </c>
      <c r="H105" s="9">
        <f>IF($C105="","",IF($C105="Salida",$E105,""))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IF($C106="","",IF($C106="Entrada",$E106,""))</f>
        <v/>
      </c>
      <c r="H106" s="9">
        <f>IF($C106="","",IF($C106="Salida",$E106,""))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IF($C107="","",IF($C107="Entrada",$E107,""))</f>
        <v/>
      </c>
      <c r="H107" s="9">
        <f>IF($C107="","",IF($C107="Salida",$E107,""))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IF($C108="","",IF($C108="Entrada",$E108,""))</f>
        <v/>
      </c>
      <c r="H108" s="9">
        <f>IF($C108="","",IF($C108="Salida",$E108,""))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IF($C109="","",IF($C109="Entrada",$E109,""))</f>
        <v/>
      </c>
      <c r="H109" s="9">
        <f>IF($C109="","",IF($C109="Salida",$E109,""))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IF($C110="","",IF($C110="Entrada",$E110,""))</f>
        <v/>
      </c>
      <c r="H110" s="9">
        <f>IF($C110="","",IF($C110="Salida",$E110,""))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IF($C111="","",IF($C111="Entrada",$E111,""))</f>
        <v/>
      </c>
      <c r="H111" s="9">
        <f>IF($C111="","",IF($C111="Salida",$E111,""))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IF($C112="","",IF($C112="Entrada",$E112,""))</f>
        <v/>
      </c>
      <c r="H112" s="9">
        <f>IF($C112="","",IF($C112="Salida",$E112,""))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IF($C113="","",IF($C113="Entrada",$E113,""))</f>
        <v/>
      </c>
      <c r="H113" s="9">
        <f>IF($C113="","",IF($C113="Salida",$E113,""))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IF($C114="","",IF($C114="Entrada",$E114,""))</f>
        <v/>
      </c>
      <c r="H114" s="9">
        <f>IF($C114="","",IF($C114="Salida",$E114,""))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IF($C115="","",IF($C115="Entrada",$E115,""))</f>
        <v/>
      </c>
      <c r="H115" s="9">
        <f>IF($C115="","",IF($C115="Salida",$E115,""))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IF($C116="","",IF($C116="Entrada",$E116,""))</f>
        <v/>
      </c>
      <c r="H116" s="9">
        <f>IF($C116="","",IF($C116="Salida",$E116,""))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IF($C117="","",IF($C117="Entrada",$E117,""))</f>
        <v/>
      </c>
      <c r="H117" s="9">
        <f>IF($C117="","",IF($C117="Salida",$E117,""))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IF($C118="","",IF($C118="Entrada",$E118,""))</f>
        <v/>
      </c>
      <c r="H118" s="9">
        <f>IF($C118="","",IF($C118="Salida",$E118,""))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IF($C119="","",IF($C119="Entrada",$E119,""))</f>
        <v/>
      </c>
      <c r="H119" s="9">
        <f>IF($C119="","",IF($C119="Salida",$E119,""))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IF($C120="","",IF($C120="Entrada",$E120,""))</f>
        <v/>
      </c>
      <c r="H120" s="9">
        <f>IF($C120="","",IF($C120="Salida",$E120,""))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IF($C121="","",IF($C121="Entrada",$E121,""))</f>
        <v/>
      </c>
      <c r="H121" s="9">
        <f>IF($C121="","",IF($C121="Salida",$E121,""))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IF($C122="","",IF($C122="Entrada",$E122,""))</f>
        <v/>
      </c>
      <c r="H122" s="9">
        <f>IF($C122="","",IF($C122="Salida",$E122,""))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IF($C123="","",IF($C123="Entrada",$E123,""))</f>
        <v/>
      </c>
      <c r="H123" s="9">
        <f>IF($C123="","",IF($C123="Salida",$E123,""))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IF($C124="","",IF($C124="Entrada",$E124,""))</f>
        <v/>
      </c>
      <c r="H124" s="9">
        <f>IF($C124="","",IF($C124="Salida",$E124,""))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IF($C125="","",IF($C125="Entrada",$E125,""))</f>
        <v/>
      </c>
      <c r="H125" s="9">
        <f>IF($C125="","",IF($C125="Salida",$E125,""))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IF($C126="","",IF($C126="Entrada",$E126,""))</f>
        <v/>
      </c>
      <c r="H126" s="9">
        <f>IF($C126="","",IF($C126="Salida",$E126,""))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IF($C127="","",IF($C127="Entrada",$E127,""))</f>
        <v/>
      </c>
      <c r="H127" s="9">
        <f>IF($C127="","",IF($C127="Salida",$E127,""))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IF($C128="","",IF($C128="Entrada",$E128,""))</f>
        <v/>
      </c>
      <c r="H128" s="9">
        <f>IF($C128="","",IF($C128="Salida",$E128,""))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IF($C129="","",IF($C129="Entrada",$E129,""))</f>
        <v/>
      </c>
      <c r="H129" s="9">
        <f>IF($C129="","",IF($C129="Salida",$E129,""))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IF($C130="","",IF($C130="Entrada",$E130,""))</f>
        <v/>
      </c>
      <c r="H130" s="9">
        <f>IF($C130="","",IF($C130="Salida",$E130,""))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IF($C131="","",IF($C131="Entrada",$E131,""))</f>
        <v/>
      </c>
      <c r="H131" s="9">
        <f>IF($C131="","",IF($C131="Salida",$E131,""))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IF($C132="","",IF($C132="Entrada",$E132,""))</f>
        <v/>
      </c>
      <c r="H132" s="9">
        <f>IF($C132="","",IF($C132="Salida",$E132,""))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IF($C133="","",IF($C133="Entrada",$E133,""))</f>
        <v/>
      </c>
      <c r="H133" s="9">
        <f>IF($C133="","",IF($C133="Salida",$E133,""))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IF($C134="","",IF($C134="Entrada",$E134,""))</f>
        <v/>
      </c>
      <c r="H134" s="9">
        <f>IF($C134="","",IF($C134="Salida",$E134,""))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IF($C135="","",IF($C135="Entrada",$E135,""))</f>
        <v/>
      </c>
      <c r="H135" s="9">
        <f>IF($C135="","",IF($C135="Salida",$E135,""))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IF($C136="","",IF($C136="Entrada",$E136,""))</f>
        <v/>
      </c>
      <c r="H136" s="9">
        <f>IF($C136="","",IF($C136="Salida",$E136,""))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IF($C137="","",IF($C137="Entrada",$E137,""))</f>
        <v/>
      </c>
      <c r="H137" s="9">
        <f>IF($C137="","",IF($C137="Salida",$E137,""))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IF($C138="","",IF($C138="Entrada",$E138,""))</f>
        <v/>
      </c>
      <c r="H138" s="9">
        <f>IF($C138="","",IF($C138="Salida",$E138,""))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IF($C139="","",IF($C139="Entrada",$E139,""))</f>
        <v/>
      </c>
      <c r="H139" s="9">
        <f>IF($C139="","",IF($C139="Salida",$E139,""))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IF($C140="","",IF($C140="Entrada",$E140,""))</f>
        <v/>
      </c>
      <c r="H140" s="9">
        <f>IF($C140="","",IF($C140="Salida",$E140,""))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IF($C141="","",IF($C141="Entrada",$E141,""))</f>
        <v/>
      </c>
      <c r="H141" s="9">
        <f>IF($C141="","",IF($C141="Salida",$E141,""))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IF($C142="","",IF($C142="Entrada",$E142,""))</f>
        <v/>
      </c>
      <c r="H142" s="9">
        <f>IF($C142="","",IF($C142="Salida",$E142,""))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IF($C143="","",IF($C143="Entrada",$E143,""))</f>
        <v/>
      </c>
      <c r="H143" s="9">
        <f>IF($C143="","",IF($C143="Salida",$E143,""))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IF($C144="","",IF($C144="Entrada",$E144,""))</f>
        <v/>
      </c>
      <c r="H144" s="9">
        <f>IF($C144="","",IF($C144="Salida",$E144,""))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IF($C145="","",IF($C145="Entrada",$E145,""))</f>
        <v/>
      </c>
      <c r="H145" s="9">
        <f>IF($C145="","",IF($C145="Salida",$E145,""))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IF($C146="","",IF($C146="Entrada",$E146,""))</f>
        <v/>
      </c>
      <c r="H146" s="9">
        <f>IF($C146="","",IF($C146="Salida",$E146,""))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IF($C147="","",IF($C147="Entrada",$E147,""))</f>
        <v/>
      </c>
      <c r="H147" s="9">
        <f>IF($C147="","",IF($C147="Salida",$E147,""))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IF($C148="","",IF($C148="Entrada",$E148,""))</f>
        <v/>
      </c>
      <c r="H148" s="9">
        <f>IF($C148="","",IF($C148="Salida",$E148,""))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IF($C149="","",IF($C149="Entrada",$E149,""))</f>
        <v/>
      </c>
      <c r="H149" s="9">
        <f>IF($C149="","",IF($C149="Salida",$E149,""))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IF($C150="","",IF($C150="Entrada",$E150,""))</f>
        <v/>
      </c>
      <c r="H150" s="9">
        <f>IF($C150="","",IF($C150="Salida",$E150,""))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IF($C151="","",IF($C151="Entrada",$E151,""))</f>
        <v/>
      </c>
      <c r="H151" s="9">
        <f>IF($C151="","",IF($C151="Salida",$E151,""))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IF($C152="","",IF($C152="Entrada",$E152,""))</f>
        <v/>
      </c>
      <c r="H152" s="9">
        <f>IF($C152="","",IF($C152="Salida",$E152,""))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IF($C153="","",IF($C153="Entrada",$E153,""))</f>
        <v/>
      </c>
      <c r="H153" s="9">
        <f>IF($C153="","",IF($C153="Salida",$E153,""))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IF($C154="","",IF($C154="Entrada",$E154,""))</f>
        <v/>
      </c>
      <c r="H154" s="9">
        <f>IF($C154="","",IF($C154="Salida",$E154,""))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IF($C155="","",IF($C155="Entrada",$E155,""))</f>
        <v/>
      </c>
      <c r="H155" s="9">
        <f>IF($C155="","",IF($C155="Salida",$E155,""))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IF($C156="","",IF($C156="Entrada",$E156,""))</f>
        <v/>
      </c>
      <c r="H156" s="9">
        <f>IF($C156="","",IF($C156="Salida",$E156,""))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IF($C157="","",IF($C157="Entrada",$E157,""))</f>
        <v/>
      </c>
      <c r="H157" s="9">
        <f>IF($C157="","",IF($C157="Salida",$E157,""))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IF($C158="","",IF($C158="Entrada",$E158,""))</f>
        <v/>
      </c>
      <c r="H158" s="9">
        <f>IF($C158="","",IF($C158="Salida",$E158,""))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IF($C159="","",IF($C159="Entrada",$E159,""))</f>
        <v/>
      </c>
      <c r="H159" s="9">
        <f>IF($C159="","",IF($C159="Salida",$E159,""))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IF($C160="","",IF($C160="Entrada",$E160,""))</f>
        <v/>
      </c>
      <c r="H160" s="9">
        <f>IF($C160="","",IF($C160="Salida",$E160,""))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IF($C161="","",IF($C161="Entrada",$E161,""))</f>
        <v/>
      </c>
      <c r="H161" s="9">
        <f>IF($C161="","",IF($C161="Salida",$E161,""))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IF($C162="","",IF($C162="Entrada",$E162,""))</f>
        <v/>
      </c>
      <c r="H162" s="9">
        <f>IF($C162="","",IF($C162="Salida",$E162,""))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IF($C163="","",IF($C163="Entrada",$E163,""))</f>
        <v/>
      </c>
      <c r="H163" s="9">
        <f>IF($C163="","",IF($C163="Salida",$E163,""))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IF($C164="","",IF($C164="Entrada",$E164,""))</f>
        <v/>
      </c>
      <c r="H164" s="9">
        <f>IF($C164="","",IF($C164="Salida",$E164,""))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IF($C165="","",IF($C165="Entrada",$E165,""))</f>
        <v/>
      </c>
      <c r="H165" s="9">
        <f>IF($C165="","",IF($C165="Salida",$E165,""))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IF($C166="","",IF($C166="Entrada",$E166,""))</f>
        <v/>
      </c>
      <c r="H166" s="9">
        <f>IF($C166="","",IF($C166="Salida",$E166,""))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IF($C167="","",IF($C167="Entrada",$E167,""))</f>
        <v/>
      </c>
      <c r="H167" s="9">
        <f>IF($C167="","",IF($C167="Salida",$E167,""))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IF($C168="","",IF($C168="Entrada",$E168,""))</f>
        <v/>
      </c>
      <c r="H168" s="9">
        <f>IF($C168="","",IF($C168="Salida",$E168,""))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IF($C169="","",IF($C169="Entrada",$E169,""))</f>
        <v/>
      </c>
      <c r="H169" s="9">
        <f>IF($C169="","",IF($C169="Salida",$E169,""))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IF($C170="","",IF($C170="Entrada",$E170,""))</f>
        <v/>
      </c>
      <c r="H170" s="9">
        <f>IF($C170="","",IF($C170="Salida",$E170,""))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IF($C171="","",IF($C171="Entrada",$E171,""))</f>
        <v/>
      </c>
      <c r="H171" s="9">
        <f>IF($C171="","",IF($C171="Salida",$E171,""))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IF($C172="","",IF($C172="Entrada",$E172,""))</f>
        <v/>
      </c>
      <c r="H172" s="9">
        <f>IF($C172="","",IF($C172="Salida",$E172,""))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IF($C173="","",IF($C173="Entrada",$E173,""))</f>
        <v/>
      </c>
      <c r="H173" s="9">
        <f>IF($C173="","",IF($C173="Salida",$E173,""))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IF($C174="","",IF($C174="Entrada",$E174,""))</f>
        <v/>
      </c>
      <c r="H174" s="9">
        <f>IF($C174="","",IF($C174="Salida",$E174,""))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IF($C175="","",IF($C175="Entrada",$E175,""))</f>
        <v/>
      </c>
      <c r="H175" s="9">
        <f>IF($C175="","",IF($C175="Salida",$E175,""))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IF($C176="","",IF($C176="Entrada",$E176,""))</f>
        <v/>
      </c>
      <c r="H176" s="9">
        <f>IF($C176="","",IF($C176="Salida",$E176,""))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IF($C177="","",IF($C177="Entrada",$E177,""))</f>
        <v/>
      </c>
      <c r="H177" s="9">
        <f>IF($C177="","",IF($C177="Salida",$E177,""))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IF($C178="","",IF($C178="Entrada",$E178,""))</f>
        <v/>
      </c>
      <c r="H178" s="9">
        <f>IF($C178="","",IF($C178="Salida",$E178,""))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IF($C179="","",IF($C179="Entrada",$E179,""))</f>
        <v/>
      </c>
      <c r="H179" s="9">
        <f>IF($C179="","",IF($C179="Salida",$E179,""))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IF($C180="","",IF($C180="Entrada",$E180,""))</f>
        <v/>
      </c>
      <c r="H180" s="9">
        <f>IF($C180="","",IF($C180="Salida",$E180,""))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IF($C181="","",IF($C181="Entrada",$E181,""))</f>
        <v/>
      </c>
      <c r="H181" s="9">
        <f>IF($C181="","",IF($C181="Salida",$E181,""))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IF($C182="","",IF($C182="Entrada",$E182,""))</f>
        <v/>
      </c>
      <c r="H182" s="9">
        <f>IF($C182="","",IF($C182="Salida",$E182,""))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IF($C183="","",IF($C183="Entrada",$E183,""))</f>
        <v/>
      </c>
      <c r="H183" s="9">
        <f>IF($C183="","",IF($C183="Salida",$E183,""))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IF($C184="","",IF($C184="Entrada",$E184,""))</f>
        <v/>
      </c>
      <c r="H184" s="9">
        <f>IF($C184="","",IF($C184="Salida",$E184,""))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IF($C185="","",IF($C185="Entrada",$E185,""))</f>
        <v/>
      </c>
      <c r="H185" s="9">
        <f>IF($C185="","",IF($C185="Salida",$E185,""))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IF($C186="","",IF($C186="Entrada",$E186,""))</f>
        <v/>
      </c>
      <c r="H186" s="9">
        <f>IF($C186="","",IF($C186="Salida",$E186,""))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IF($C187="","",IF($C187="Entrada",$E187,""))</f>
        <v/>
      </c>
      <c r="H187" s="9">
        <f>IF($C187="","",IF($C187="Salida",$E187,""))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IF($C188="","",IF($C188="Entrada",$E188,""))</f>
        <v/>
      </c>
      <c r="H188" s="9">
        <f>IF($C188="","",IF($C188="Salida",$E188,""))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IF($C189="","",IF($C189="Entrada",$E189,""))</f>
        <v/>
      </c>
      <c r="H189" s="9">
        <f>IF($C189="","",IF($C189="Salida",$E189,""))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IF($C190="","",IF($C190="Entrada",$E190,""))</f>
        <v/>
      </c>
      <c r="H190" s="9">
        <f>IF($C190="","",IF($C190="Salida",$E190,""))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IF($C191="","",IF($C191="Entrada",$E191,""))</f>
        <v/>
      </c>
      <c r="H191" s="9">
        <f>IF($C191="","",IF($C191="Salida",$E191,""))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IF($C192="","",IF($C192="Entrada",$E192,""))</f>
        <v/>
      </c>
      <c r="H192" s="9">
        <f>IF($C192="","",IF($C192="Salida",$E192,""))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IF($C193="","",IF($C193="Entrada",$E193,""))</f>
        <v/>
      </c>
      <c r="H193" s="9">
        <f>IF($C193="","",IF($C193="Salida",$E193,""))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IF($C194="","",IF($C194="Entrada",$E194,""))</f>
        <v/>
      </c>
      <c r="H194" s="9">
        <f>IF($C194="","",IF($C194="Salida",$E194,""))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IF($C195="","",IF($C195="Entrada",$E195,""))</f>
        <v/>
      </c>
      <c r="H195" s="9">
        <f>IF($C195="","",IF($C195="Salida",$E195,""))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IF($C196="","",IF($C196="Entrada",$E196,""))</f>
        <v/>
      </c>
      <c r="H196" s="9">
        <f>IF($C196="","",IF($C196="Salida",$E196,""))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IF($C197="","",IF($C197="Entrada",$E197,""))</f>
        <v/>
      </c>
      <c r="H197" s="9">
        <f>IF($C197="","",IF($C197="Salida",$E197,""))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IF($C198="","",IF($C198="Entrada",$E198,""))</f>
        <v/>
      </c>
      <c r="H198" s="9">
        <f>IF($C198="","",IF($C198="Salida",$E198,""))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IF($C199="","",IF($C199="Entrada",$E199,""))</f>
        <v/>
      </c>
      <c r="H199" s="9">
        <f>IF($C199="","",IF($C199="Salida",$E199,""))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IF($C200="","",IF($C200="Entrada",$E200,""))</f>
        <v/>
      </c>
      <c r="H200" s="9">
        <f>IF($C200="","",IF($C200="Salida",$E200,""))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IF($C201="","",IF($C201="Entrada",$E201,""))</f>
        <v/>
      </c>
      <c r="H201" s="9">
        <f>IF($C201="","",IF($C201="Salida",$E201,""))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IF($C202="","",IF($C202="Entrada",$E202,""))</f>
        <v/>
      </c>
      <c r="H202" s="9">
        <f>IF($C202="","",IF($C202="Salida",$E202,""))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IF($C203="","",IF($C203="Entrada",$E203,""))</f>
        <v/>
      </c>
      <c r="H203" s="9">
        <f>IF($C203="","",IF($C203="Salida",$E203,""))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IF($C204="","",IF($C204="Entrada",$E204,""))</f>
        <v/>
      </c>
      <c r="H204" s="9">
        <f>IF($C204="","",IF($C204="Salida",$E204,""))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6"/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Entradas</t>
        </is>
      </c>
      <c r="B208" s="24" t="n"/>
      <c r="C208" s="17">
        <f>G205</f>
        <v/>
      </c>
    </row>
    <row r="209">
      <c r="A209" s="15" t="inlineStr">
        <is>
          <t>Salidas</t>
        </is>
      </c>
      <c r="B209" s="24" t="n"/>
      <c r="C209" s="17">
        <f>H205</f>
        <v/>
      </c>
    </row>
    <row r="210">
      <c r="A210" s="15" t="inlineStr">
        <is>
          <t>Saldo inicial</t>
        </is>
      </c>
      <c r="B210" s="24" t="n"/>
      <c r="C210" s="17">
        <f>$H$2</f>
        <v/>
      </c>
    </row>
    <row r="211">
      <c r="A211" s="15" t="inlineStr">
        <is>
          <t>Saldo final</t>
        </is>
      </c>
      <c r="B211" s="24" t="n"/>
      <c r="C211" s="18">
        <f>H205 + (G205-H205)</f>
        <v/>
      </c>
    </row>
    <row r="212"/>
    <row r="213" ht="20" customHeight="1">
      <c r="A213" s="19" t="inlineStr">
        <is>
          <t>Entradas - Por categoría</t>
        </is>
      </c>
      <c r="D213" s="19" t="inlineStr">
        <is>
          <t>Salidas - Por categoría</t>
        </is>
      </c>
    </row>
    <row r="214">
      <c r="A214" s="20" t="inlineStr">
        <is>
          <t>Ventas de contado</t>
        </is>
      </c>
      <c r="C214" s="17">
        <f>SUMIF($D$5:$D$204,"Ventas de contado",$G$5:$G$204)</f>
        <v/>
      </c>
      <c r="D214" s="20" t="inlineStr">
        <is>
          <t>Ventas de contado</t>
        </is>
      </c>
      <c r="F214" s="17">
        <f>SUMIF($D$5:$D$204,"Ventas de contado",$H$5:$H$204)</f>
        <v/>
      </c>
    </row>
    <row r="215">
      <c r="A215" s="20" t="inlineStr">
        <is>
          <t>Cobro de cartera</t>
        </is>
      </c>
      <c r="C215" s="17">
        <f>SUMIF($D$5:$D$204,"Cobro de cartera",$G$5:$G$204)</f>
        <v/>
      </c>
      <c r="D215" s="20" t="inlineStr">
        <is>
          <t>Cobro de cartera</t>
        </is>
      </c>
      <c r="F215" s="17">
        <f>SUMIF($D$5:$D$204,"Cobro de cartera",$H$5:$H$204)</f>
        <v/>
      </c>
    </row>
    <row r="216">
      <c r="A216" s="20" t="inlineStr">
        <is>
          <t>Otros ingresos</t>
        </is>
      </c>
      <c r="C216" s="17">
        <f>SUMIF($D$5:$D$204,"Otros ingresos",$G$5:$G$204)</f>
        <v/>
      </c>
      <c r="D216" s="20" t="inlineStr">
        <is>
          <t>Otros ingresos</t>
        </is>
      </c>
      <c r="F216" s="17">
        <f>SUMIF($D$5:$D$204,"Otros ingresos",$H$5:$H$204)</f>
        <v/>
      </c>
    </row>
    <row r="217">
      <c r="A217" s="20" t="inlineStr">
        <is>
          <t>Pago a proveedores</t>
        </is>
      </c>
      <c r="C217" s="17">
        <f>SUMIF($D$5:$D$204,"Pago a proveedores",$G$5:$G$204)</f>
        <v/>
      </c>
      <c r="D217" s="20" t="inlineStr">
        <is>
          <t>Pago a proveedores</t>
        </is>
      </c>
      <c r="F217" s="17">
        <f>SUMIF($D$5:$D$204,"Pago a proveedores",$H$5:$H$204)</f>
        <v/>
      </c>
    </row>
    <row r="218">
      <c r="A218" s="20" t="inlineStr">
        <is>
          <t>Nómina</t>
        </is>
      </c>
      <c r="C218" s="17">
        <f>SUMIF($D$5:$D$204,"Nómina",$G$5:$G$204)</f>
        <v/>
      </c>
      <c r="D218" s="20" t="inlineStr">
        <is>
          <t>Nómina</t>
        </is>
      </c>
      <c r="F218" s="17">
        <f>SUMIF($D$5:$D$204,"Nómina",$H$5:$H$204)</f>
        <v/>
      </c>
    </row>
    <row r="219">
      <c r="A219" s="20" t="inlineStr">
        <is>
          <t>Arriendo</t>
        </is>
      </c>
      <c r="C219" s="17">
        <f>SUMIF($D$5:$D$204,"Arriendo",$G$5:$G$204)</f>
        <v/>
      </c>
      <c r="D219" s="20" t="inlineStr">
        <is>
          <t>Arriendo</t>
        </is>
      </c>
      <c r="F219" s="17">
        <f>SUMIF($D$5:$D$204,"Arriendo",$H$5:$H$204)</f>
        <v/>
      </c>
    </row>
    <row r="220">
      <c r="A220" s="20" t="inlineStr">
        <is>
          <t>Servicios públicos</t>
        </is>
      </c>
      <c r="C220" s="17">
        <f>SUMIF($D$5:$D$204,"Servicios públicos",$G$5:$G$204)</f>
        <v/>
      </c>
      <c r="D220" s="20" t="inlineStr">
        <is>
          <t>Servicios públicos</t>
        </is>
      </c>
      <c r="F220" s="17">
        <f>SUMIF($D$5:$D$204,"Servicios públicos",$H$5:$H$204)</f>
        <v/>
      </c>
    </row>
    <row r="221">
      <c r="A221" s="20" t="inlineStr">
        <is>
          <t>Transporte</t>
        </is>
      </c>
      <c r="C221" s="17">
        <f>SUMIF($D$5:$D$204,"Transporte",$G$5:$G$204)</f>
        <v/>
      </c>
      <c r="D221" s="20" t="inlineStr">
        <is>
          <t>Transporte</t>
        </is>
      </c>
      <c r="F221" s="17">
        <f>SUMIF($D$5:$D$204,"Transporte",$H$5:$H$204)</f>
        <v/>
      </c>
    </row>
    <row r="222">
      <c r="A222" s="20" t="inlineStr">
        <is>
          <t>Publicidad</t>
        </is>
      </c>
      <c r="C222" s="17">
        <f>SUMIF($D$5:$D$204,"Publicidad",$G$5:$G$204)</f>
        <v/>
      </c>
      <c r="D222" s="20" t="inlineStr">
        <is>
          <t>Publicidad</t>
        </is>
      </c>
      <c r="F222" s="17">
        <f>SUMIF($D$5:$D$204,"Publicidad",$H$5:$H$204)</f>
        <v/>
      </c>
    </row>
    <row r="223">
      <c r="A223" s="20" t="inlineStr">
        <is>
          <t>Honorarios</t>
        </is>
      </c>
      <c r="C223" s="17">
        <f>SUMIF($D$5:$D$204,"Honorarios",$G$5:$G$204)</f>
        <v/>
      </c>
      <c r="D223" s="20" t="inlineStr">
        <is>
          <t>Honorarios</t>
        </is>
      </c>
      <c r="F223" s="17">
        <f>SUMIF($D$5:$D$204,"Honorarios",$H$5:$H$204)</f>
        <v/>
      </c>
    </row>
    <row r="224">
      <c r="A224" s="20" t="inlineStr">
        <is>
          <t>Mantenimiento</t>
        </is>
      </c>
      <c r="C224" s="17">
        <f>SUMIF($D$5:$D$204,"Mantenimiento",$G$5:$G$204)</f>
        <v/>
      </c>
      <c r="D224" s="20" t="inlineStr">
        <is>
          <t>Mantenimiento</t>
        </is>
      </c>
      <c r="F224" s="17">
        <f>SUMIF($D$5:$D$204,"Mantenimiento",$H$5:$H$204)</f>
        <v/>
      </c>
    </row>
    <row r="225">
      <c r="A225" s="20" t="inlineStr">
        <is>
          <t>Otros gastos</t>
        </is>
      </c>
      <c r="C225" s="17">
        <f>SUMIF($D$5:$D$204,"Otros gastos",$G$5:$G$204)</f>
        <v/>
      </c>
      <c r="D225" s="20" t="inlineStr">
        <is>
          <t>Otros gastos</t>
        </is>
      </c>
      <c r="F225" s="17">
        <f>SUMIF($D$5:$D$204,"Otros gastos",$H$5:$H$204)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ipo: Entrada / Salida" type="list">
      <formula1>"Entrada,Salida"</formula1>
    </dataValidation>
    <dataValidation sqref="D5:D204" showDropDown="0" showInputMessage="0" showErrorMessage="0" allowBlank="1" error="Categoría" type="list">
      <formula1>"Ventas de contado,Cobro de cartera,Otros ingresos,Pago a proveedores,Nómina,Arriendo,Servicios públicos,Transporte,Publicidad,Honorarios,Mantenimiento,Otros gastos"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2"/>
    <row r="3">
      <c r="A3" s="22" t="inlineStr">
        <is>
          <t>Qué es esta plantilla</t>
        </is>
      </c>
    </row>
    <row r="4">
      <c r="A4" s="23" t="inlineStr">
        <is>
          <t>El flujo de caja sigue el dinero real: lo que entró a la caja o al banco y lo que</t>
        </is>
      </c>
    </row>
    <row r="5">
      <c r="A5" s="23" t="inlineStr">
        <is>
          <t>salió, día por día, con el saldo después de cada movimiento. No es lo mismo que la</t>
        </is>
      </c>
    </row>
    <row r="6">
      <c r="A6" s="23" t="inlineStr">
        <is>
          <t>utilidad: aquí manda el efectivo, y por eso es la hoja que se mira antes de decidir</t>
        </is>
      </c>
    </row>
    <row r="7">
      <c r="A7" s="23" t="inlineStr">
        <is>
          <t>una compra o un pago.</t>
        </is>
      </c>
    </row>
    <row r="8"/>
    <row r="9">
      <c r="A9" s="22" t="inlineStr">
        <is>
          <t>Paso a paso</t>
        </is>
      </c>
    </row>
    <row r="10">
      <c r="A10" s="23" t="inlineStr">
        <is>
          <t>1. Escribe la empresa, el periodo y el saldo inicial (lo que hay en caja y bancos</t>
        </is>
      </c>
    </row>
    <row r="11">
      <c r="A11" s="23" t="inlineStr">
        <is>
          <t xml:space="preserve">   el primer día del periodo).</t>
        </is>
      </c>
    </row>
    <row r="12">
      <c r="A12" s="23" t="inlineStr">
        <is>
          <t>2. Registra un movimiento por fila: fecha, concepto, tipo (Entrada o Salida),</t>
        </is>
      </c>
    </row>
    <row r="13">
      <c r="A13" s="23" t="inlineStr">
        <is>
          <t xml:space="preserve">   categoría y valor.</t>
        </is>
      </c>
    </row>
    <row r="14">
      <c r="A14" s="23" t="inlineStr">
        <is>
          <t>3. La columna Entrada o Salida se llena sola según el tipo; el Saldo se recalcula</t>
        </is>
      </c>
    </row>
    <row r="15">
      <c r="A15" s="23" t="inlineStr">
        <is>
          <t xml:space="preserve">   con cada fila.</t>
        </is>
      </c>
    </row>
    <row r="16">
      <c r="A16" s="23" t="inlineStr">
        <is>
          <t>4. Al final de la hoja lee los totales y el saldo final.</t>
        </is>
      </c>
    </row>
    <row r="17">
      <c r="A17" s="23" t="inlineStr">
        <is>
          <t>5. Usa las mini tablas para ver de dónde vino el dinero y en qué se fue.</t>
        </is>
      </c>
    </row>
    <row r="18"/>
    <row r="19">
      <c r="A19" s="22" t="inlineStr">
        <is>
          <t>Mapa de columnas</t>
        </is>
      </c>
    </row>
    <row r="20">
      <c r="A20" s="23" t="inlineStr">
        <is>
          <t>Fecha: día del movimiento.</t>
        </is>
      </c>
    </row>
    <row r="21">
      <c r="A21" s="23" t="inlineStr">
        <is>
          <t>Concepto: quién pagó o a quién se pagó, en tres o cuatro palabras.</t>
        </is>
      </c>
    </row>
    <row r="22">
      <c r="A22" s="23" t="inlineStr">
        <is>
          <t>Tipo: Entrada o Salida, de la lista.</t>
        </is>
      </c>
    </row>
    <row r="23">
      <c r="A23" s="23" t="inlineStr">
        <is>
          <t>Categoría: el concepto del movimiento, de la lista.</t>
        </is>
      </c>
    </row>
    <row r="24">
      <c r="A24" s="23" t="inlineStr">
        <is>
          <t>Valor: el importe, siempre en positivo (el tipo define si suma o resta).</t>
        </is>
      </c>
    </row>
    <row r="25">
      <c r="A25" s="23" t="inlineStr">
        <is>
          <t>Documento: factura, recibo o soporte.</t>
        </is>
      </c>
    </row>
    <row r="26">
      <c r="A26" s="23" t="inlineStr">
        <is>
          <t>Entrada / Salida / Saldo (gris): calculadas, no las escribas.</t>
        </is>
      </c>
    </row>
    <row r="27"/>
    <row r="28">
      <c r="A28" s="22" t="inlineStr">
        <is>
          <t>Ejemplo</t>
        </is>
      </c>
    </row>
    <row r="29">
      <c r="A29" s="23" t="inlineStr">
        <is>
          <t>Saldo inicial 2.000.000.</t>
        </is>
      </c>
    </row>
    <row r="30">
      <c r="A30" s="23" t="inlineStr">
        <is>
          <t>Día 2: Cobro de cartera, Entrada, 1.500.000 -&gt; saldo 3.500.000.</t>
        </is>
      </c>
    </row>
    <row r="31">
      <c r="A31" s="23" t="inlineStr">
        <is>
          <t>Día 3: Pago a proveedores, Salida, 1.100.000 -&gt; saldo 2.400.000.</t>
        </is>
      </c>
    </row>
    <row r="32">
      <c r="A32" s="23" t="inlineStr">
        <is>
          <t>Día 5: Ventas de contado, Entrada, 900.000 -&gt; saldo 3.300.000.</t>
        </is>
      </c>
    </row>
    <row r="33">
      <c r="A33" s="23" t="inlineStr">
        <is>
          <t>Día 8: Nómina, Salida, 800.000 -&gt; saldo 2.500.000.</t>
        </is>
      </c>
    </row>
    <row r="34"/>
    <row r="35">
      <c r="A35" s="22" t="inlineStr">
        <is>
          <t>Consejos y errores comunes</t>
        </is>
      </c>
    </row>
    <row r="36">
      <c r="A36" s="23" t="inlineStr">
        <is>
          <t>El saldo inicial es de la fecha en que arranca el periodo, no el de hoy.</t>
        </is>
      </c>
    </row>
    <row r="37">
      <c r="A37" s="23" t="inlineStr">
        <is>
          <t>Nunca escribas un valor negativo: si el dinero salió, el tipo es Salida.</t>
        </is>
      </c>
    </row>
    <row r="38">
      <c r="A38" s="23" t="inlineStr">
        <is>
          <t>Si el saldo se pone en rojo, no es un error de la hoja: es la señal de que la caja</t>
        </is>
      </c>
    </row>
    <row r="39">
      <c r="A39" s="23" t="inlineStr">
        <is>
          <t>no alcanza para lo que viene.</t>
        </is>
      </c>
    </row>
    <row r="40">
      <c r="A40" s="23" t="inlineStr">
        <is>
          <t>Registra el pago y el cobro el mismo día; el flujo pierde sentido si se llena al final</t>
        </is>
      </c>
    </row>
    <row r="41">
      <c r="A41" s="23" t="inlineStr">
        <is>
          <t>del mes de memoria.</t>
        </is>
      </c>
    </row>
    <row r="42">
      <c r="A42" s="23" t="inlineStr">
        <is>
          <t>Un préstamo recibido es una Entrada; pagar la cuota es una Salida.</t>
        </is>
      </c>
    </row>
    <row r="43"/>
    <row r="44">
      <c r="A44" s="22" t="inlineStr">
        <is>
          <t>Cuando pasar a un software</t>
        </is>
      </c>
    </row>
    <row r="45">
      <c r="A45" s="23" t="inlineStr">
        <is>
          <t>Cuando haya varias cajas, varias cuentas bancarias o consignaciones que no cuadran,</t>
        </is>
      </c>
    </row>
    <row r="46">
      <c r="A46" s="23" t="inlineStr">
        <is>
          <t>conciliar a mano deja de ser viable: el flujo necesita un sistema que amarre caja,</t>
        </is>
      </c>
    </row>
    <row r="47">
      <c r="A47" s="23" t="inlineStr">
        <is>
          <t>cartera e inventario en el mismo movimiento. Kardex Tauro cubre inventario, caja y</t>
        </is>
      </c>
    </row>
    <row r="48">
      <c r="A48" s="23" t="inlineStr">
        <is>
          <t>cuentas por cobrar con la misma información.</t>
        </is>
      </c>
    </row>
    <row r="49"/>
    <row r="50">
      <c r="A50" s="22" t="inlineStr">
        <is>
          <t>Plantilla gratuita de Kardex Tauro</t>
        </is>
      </c>
    </row>
    <row r="51">
      <c r="A51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2026-09-25T15:28:32Z</dcterms:modified>
</cp:coreProperties>
</file>