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de vend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'Livro de vendas'!$A$1:$M$221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2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20" customWidth="1" min="4" max="4"/>
    <col width="16" customWidth="1" min="5" max="5"/>
    <col width="34" customWidth="1" min="6" max="6"/>
    <col width="14" customWidth="1" min="7" max="7"/>
    <col width="14" customWidth="1" min="8" max="8"/>
    <col width="14" customWidth="1" min="9" max="9"/>
    <col width="16" customWidth="1" min="10" max="10"/>
    <col width="13" customWidth="1" min="11" max="11"/>
    <col width="14" customWidth="1" min="12" max="12"/>
    <col width="13" customWidth="1" min="13" max="13"/>
  </cols>
  <sheetData>
    <row r="1" ht="30" customHeight="1">
      <c r="A1" s="1" t="inlineStr">
        <is>
          <t>Livro de vendas: o que se vendeu e o que ainda a receber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Período</t>
        </is>
      </c>
      <c r="E2" s="3" t="inlineStr"/>
      <c r="F2" s="25" t="n"/>
      <c r="G2" s="2" t="inlineStr">
        <is>
          <t>Moeda</t>
        </is>
      </c>
      <c r="H2" s="3" t="inlineStr"/>
      <c r="I2" s="25" t="n"/>
    </row>
    <row r="3"/>
    <row r="4" ht="26" customHeight="1">
      <c r="A4" s="4" t="inlineStr">
        <is>
          <t>Data</t>
        </is>
      </c>
      <c r="B4" s="4" t="inlineStr">
        <is>
          <t>Cliente</t>
        </is>
      </c>
      <c r="C4" s="4" t="inlineStr">
        <is>
          <t>Identificação</t>
        </is>
      </c>
      <c r="D4" s="4" t="inlineStr">
        <is>
          <t>Tipo de documento</t>
        </is>
      </c>
      <c r="E4" s="4" t="inlineStr">
        <is>
          <t>Nº do documento</t>
        </is>
      </c>
      <c r="F4" s="4" t="inlineStr">
        <is>
          <t>Detalhes</t>
        </is>
      </c>
      <c r="G4" s="4" t="inlineStr">
        <is>
          <t>Base</t>
        </is>
      </c>
      <c r="H4" s="4" t="inlineStr">
        <is>
          <t>Imposto</t>
        </is>
      </c>
      <c r="I4" s="4" t="inlineStr">
        <is>
          <t>Total do documento</t>
        </is>
      </c>
      <c r="J4" s="4" t="inlineStr">
        <is>
          <t>Forma de pagamento</t>
        </is>
      </c>
      <c r="K4" s="4" t="inlineStr">
        <is>
          <t>Vencimento</t>
        </is>
      </c>
      <c r="L4" s="4" t="inlineStr">
        <is>
          <t>Situação</t>
        </is>
      </c>
      <c r="M4" s="4" t="inlineStr">
        <is>
          <t>Dias para vencer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8">
        <f>IF(N($G5)=0,"",ROUND(N($G5)+N($H5),2))</f>
        <v/>
      </c>
      <c r="J5" s="6" t="n"/>
      <c r="K5" s="5" t="n"/>
      <c r="L5" s="6" t="n"/>
      <c r="M5" s="9">
        <f>IF($K5="","",$K5-TODAY())</f>
        <v/>
      </c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8">
        <f>IF(N($G6)=0,"",ROUND(N($G6)+N($H6),2))</f>
        <v/>
      </c>
      <c r="J6" s="6" t="n"/>
      <c r="K6" s="5" t="n"/>
      <c r="L6" s="6" t="n"/>
      <c r="M6" s="9">
        <f>IF($K6="","",$K6-TODAY())</f>
        <v/>
      </c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8">
        <f>IF(N($G7)=0,"",ROUND(N($G7)+N($H7),2))</f>
        <v/>
      </c>
      <c r="J7" s="6" t="n"/>
      <c r="K7" s="5" t="n"/>
      <c r="L7" s="6" t="n"/>
      <c r="M7" s="9">
        <f>IF($K7="","",$K7-TODAY())</f>
        <v/>
      </c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8">
        <f>IF(N($G8)=0,"",ROUND(N($G8)+N($H8),2))</f>
        <v/>
      </c>
      <c r="J8" s="6" t="n"/>
      <c r="K8" s="5" t="n"/>
      <c r="L8" s="6" t="n"/>
      <c r="M8" s="9">
        <f>IF($K8="","",$K8-TODAY())</f>
        <v/>
      </c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8">
        <f>IF(N($G9)=0,"",ROUND(N($G9)+N($H9),2))</f>
        <v/>
      </c>
      <c r="J9" s="6" t="n"/>
      <c r="K9" s="5" t="n"/>
      <c r="L9" s="6" t="n"/>
      <c r="M9" s="9">
        <f>IF($K9="","",$K9-TODAY())</f>
        <v/>
      </c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8">
        <f>IF(N($G10)=0,"",ROUND(N($G10)+N($H10),2))</f>
        <v/>
      </c>
      <c r="J10" s="6" t="n"/>
      <c r="K10" s="5" t="n"/>
      <c r="L10" s="6" t="n"/>
      <c r="M10" s="9">
        <f>IF($K10="","",$K10-TODAY())</f>
        <v/>
      </c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8">
        <f>IF(N($G11)=0,"",ROUND(N($G11)+N($H11),2))</f>
        <v/>
      </c>
      <c r="J11" s="6" t="n"/>
      <c r="K11" s="5" t="n"/>
      <c r="L11" s="6" t="n"/>
      <c r="M11" s="9">
        <f>IF($K11="","",$K11-TODAY())</f>
        <v/>
      </c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8">
        <f>IF(N($G12)=0,"",ROUND(N($G12)+N($H12),2))</f>
        <v/>
      </c>
      <c r="J12" s="6" t="n"/>
      <c r="K12" s="5" t="n"/>
      <c r="L12" s="6" t="n"/>
      <c r="M12" s="9">
        <f>IF($K12="","",$K12-TODAY())</f>
        <v/>
      </c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8">
        <f>IF(N($G13)=0,"",ROUND(N($G13)+N($H13),2))</f>
        <v/>
      </c>
      <c r="J13" s="6" t="n"/>
      <c r="K13" s="5" t="n"/>
      <c r="L13" s="6" t="n"/>
      <c r="M13" s="9">
        <f>IF($K13="","",$K13-TODAY())</f>
        <v/>
      </c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8">
        <f>IF(N($G14)=0,"",ROUND(N($G14)+N($H14),2))</f>
        <v/>
      </c>
      <c r="J14" s="6" t="n"/>
      <c r="K14" s="5" t="n"/>
      <c r="L14" s="6" t="n"/>
      <c r="M14" s="9">
        <f>IF($K14="","",$K14-TODAY())</f>
        <v/>
      </c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8">
        <f>IF(N($G15)=0,"",ROUND(N($G15)+N($H15),2))</f>
        <v/>
      </c>
      <c r="J15" s="6" t="n"/>
      <c r="K15" s="5" t="n"/>
      <c r="L15" s="6" t="n"/>
      <c r="M15" s="9">
        <f>IF($K15="","",$K15-TODAY())</f>
        <v/>
      </c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8">
        <f>IF(N($G16)=0,"",ROUND(N($G16)+N($H16),2))</f>
        <v/>
      </c>
      <c r="J16" s="6" t="n"/>
      <c r="K16" s="5" t="n"/>
      <c r="L16" s="6" t="n"/>
      <c r="M16" s="9">
        <f>IF($K16="","",$K16-TODAY())</f>
        <v/>
      </c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8">
        <f>IF(N($G17)=0,"",ROUND(N($G17)+N($H17),2))</f>
        <v/>
      </c>
      <c r="J17" s="6" t="n"/>
      <c r="K17" s="5" t="n"/>
      <c r="L17" s="6" t="n"/>
      <c r="M17" s="9">
        <f>IF($K17="","",$K17-TODAY())</f>
        <v/>
      </c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8">
        <f>IF(N($G18)=0,"",ROUND(N($G18)+N($H18),2))</f>
        <v/>
      </c>
      <c r="J18" s="6" t="n"/>
      <c r="K18" s="5" t="n"/>
      <c r="L18" s="6" t="n"/>
      <c r="M18" s="9">
        <f>IF($K18="","",$K18-TODAY())</f>
        <v/>
      </c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8">
        <f>IF(N($G19)=0,"",ROUND(N($G19)+N($H19),2))</f>
        <v/>
      </c>
      <c r="J19" s="6" t="n"/>
      <c r="K19" s="5" t="n"/>
      <c r="L19" s="6" t="n"/>
      <c r="M19" s="9">
        <f>IF($K19="","",$K19-TODAY())</f>
        <v/>
      </c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8">
        <f>IF(N($G20)=0,"",ROUND(N($G20)+N($H20),2))</f>
        <v/>
      </c>
      <c r="J20" s="6" t="n"/>
      <c r="K20" s="5" t="n"/>
      <c r="L20" s="6" t="n"/>
      <c r="M20" s="9">
        <f>IF($K20="","",$K20-TODAY())</f>
        <v/>
      </c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8">
        <f>IF(N($G21)=0,"",ROUND(N($G21)+N($H21),2))</f>
        <v/>
      </c>
      <c r="J21" s="6" t="n"/>
      <c r="K21" s="5" t="n"/>
      <c r="L21" s="6" t="n"/>
      <c r="M21" s="9">
        <f>IF($K21="","",$K21-TODAY())</f>
        <v/>
      </c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8">
        <f>IF(N($G22)=0,"",ROUND(N($G22)+N($H22),2))</f>
        <v/>
      </c>
      <c r="J22" s="6" t="n"/>
      <c r="K22" s="5" t="n"/>
      <c r="L22" s="6" t="n"/>
      <c r="M22" s="9">
        <f>IF($K22="","",$K22-TODAY())</f>
        <v/>
      </c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8">
        <f>IF(N($G23)=0,"",ROUND(N($G23)+N($H23),2))</f>
        <v/>
      </c>
      <c r="J23" s="6" t="n"/>
      <c r="K23" s="5" t="n"/>
      <c r="L23" s="6" t="n"/>
      <c r="M23" s="9">
        <f>IF($K23="","",$K23-TODAY())</f>
        <v/>
      </c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8">
        <f>IF(N($G24)=0,"",ROUND(N($G24)+N($H24),2))</f>
        <v/>
      </c>
      <c r="J24" s="6" t="n"/>
      <c r="K24" s="5" t="n"/>
      <c r="L24" s="6" t="n"/>
      <c r="M24" s="9">
        <f>IF($K24="","",$K24-TODAY())</f>
        <v/>
      </c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8">
        <f>IF(N($G25)=0,"",ROUND(N($G25)+N($H25),2))</f>
        <v/>
      </c>
      <c r="J25" s="6" t="n"/>
      <c r="K25" s="5" t="n"/>
      <c r="L25" s="6" t="n"/>
      <c r="M25" s="9">
        <f>IF($K25="","",$K25-TODAY())</f>
        <v/>
      </c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8">
        <f>IF(N($G26)=0,"",ROUND(N($G26)+N($H26),2))</f>
        <v/>
      </c>
      <c r="J26" s="6" t="n"/>
      <c r="K26" s="5" t="n"/>
      <c r="L26" s="6" t="n"/>
      <c r="M26" s="9">
        <f>IF($K26="","",$K26-TODAY())</f>
        <v/>
      </c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8">
        <f>IF(N($G27)=0,"",ROUND(N($G27)+N($H27),2))</f>
        <v/>
      </c>
      <c r="J27" s="6" t="n"/>
      <c r="K27" s="5" t="n"/>
      <c r="L27" s="6" t="n"/>
      <c r="M27" s="9">
        <f>IF($K27="","",$K27-TODAY())</f>
        <v/>
      </c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8">
        <f>IF(N($G28)=0,"",ROUND(N($G28)+N($H28),2))</f>
        <v/>
      </c>
      <c r="J28" s="6" t="n"/>
      <c r="K28" s="5" t="n"/>
      <c r="L28" s="6" t="n"/>
      <c r="M28" s="9">
        <f>IF($K28="","",$K28-TODAY())</f>
        <v/>
      </c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8">
        <f>IF(N($G29)=0,"",ROUND(N($G29)+N($H29),2))</f>
        <v/>
      </c>
      <c r="J29" s="6" t="n"/>
      <c r="K29" s="5" t="n"/>
      <c r="L29" s="6" t="n"/>
      <c r="M29" s="9">
        <f>IF($K29="","",$K29-TODAY())</f>
        <v/>
      </c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8">
        <f>IF(N($G30)=0,"",ROUND(N($G30)+N($H30),2))</f>
        <v/>
      </c>
      <c r="J30" s="6" t="n"/>
      <c r="K30" s="5" t="n"/>
      <c r="L30" s="6" t="n"/>
      <c r="M30" s="9">
        <f>IF($K30="","",$K30-TODAY())</f>
        <v/>
      </c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8">
        <f>IF(N($G31)=0,"",ROUND(N($G31)+N($H31),2))</f>
        <v/>
      </c>
      <c r="J31" s="6" t="n"/>
      <c r="K31" s="5" t="n"/>
      <c r="L31" s="6" t="n"/>
      <c r="M31" s="9">
        <f>IF($K31="","",$K31-TODAY())</f>
        <v/>
      </c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8">
        <f>IF(N($G32)=0,"",ROUND(N($G32)+N($H32),2))</f>
        <v/>
      </c>
      <c r="J32" s="6" t="n"/>
      <c r="K32" s="5" t="n"/>
      <c r="L32" s="6" t="n"/>
      <c r="M32" s="9">
        <f>IF($K32="","",$K32-TODAY())</f>
        <v/>
      </c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8">
        <f>IF(N($G33)=0,"",ROUND(N($G33)+N($H33),2))</f>
        <v/>
      </c>
      <c r="J33" s="6" t="n"/>
      <c r="K33" s="5" t="n"/>
      <c r="L33" s="6" t="n"/>
      <c r="M33" s="9">
        <f>IF($K33="","",$K33-TODAY())</f>
        <v/>
      </c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8">
        <f>IF(N($G34)=0,"",ROUND(N($G34)+N($H34),2))</f>
        <v/>
      </c>
      <c r="J34" s="6" t="n"/>
      <c r="K34" s="5" t="n"/>
      <c r="L34" s="6" t="n"/>
      <c r="M34" s="9">
        <f>IF($K34="","",$K34-TODAY())</f>
        <v/>
      </c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8">
        <f>IF(N($G35)=0,"",ROUND(N($G35)+N($H35),2))</f>
        <v/>
      </c>
      <c r="J35" s="6" t="n"/>
      <c r="K35" s="5" t="n"/>
      <c r="L35" s="6" t="n"/>
      <c r="M35" s="9">
        <f>IF($K35="","",$K35-TODAY())</f>
        <v/>
      </c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8">
        <f>IF(N($G36)=0,"",ROUND(N($G36)+N($H36),2))</f>
        <v/>
      </c>
      <c r="J36" s="6" t="n"/>
      <c r="K36" s="5" t="n"/>
      <c r="L36" s="6" t="n"/>
      <c r="M36" s="9">
        <f>IF($K36="","",$K36-TODAY())</f>
        <v/>
      </c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8">
        <f>IF(N($G37)=0,"",ROUND(N($G37)+N($H37),2))</f>
        <v/>
      </c>
      <c r="J37" s="6" t="n"/>
      <c r="K37" s="5" t="n"/>
      <c r="L37" s="6" t="n"/>
      <c r="M37" s="9">
        <f>IF($K37="","",$K37-TODAY())</f>
        <v/>
      </c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8">
        <f>IF(N($G38)=0,"",ROUND(N($G38)+N($H38),2))</f>
        <v/>
      </c>
      <c r="J38" s="6" t="n"/>
      <c r="K38" s="5" t="n"/>
      <c r="L38" s="6" t="n"/>
      <c r="M38" s="9">
        <f>IF($K38="","",$K38-TODAY())</f>
        <v/>
      </c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8">
        <f>IF(N($G39)=0,"",ROUND(N($G39)+N($H39),2))</f>
        <v/>
      </c>
      <c r="J39" s="6" t="n"/>
      <c r="K39" s="5" t="n"/>
      <c r="L39" s="6" t="n"/>
      <c r="M39" s="9">
        <f>IF($K39="","",$K39-TODAY())</f>
        <v/>
      </c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8">
        <f>IF(N($G40)=0,"",ROUND(N($G40)+N($H40),2))</f>
        <v/>
      </c>
      <c r="J40" s="6" t="n"/>
      <c r="K40" s="5" t="n"/>
      <c r="L40" s="6" t="n"/>
      <c r="M40" s="9">
        <f>IF($K40="","",$K40-TODAY())</f>
        <v/>
      </c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8">
        <f>IF(N($G41)=0,"",ROUND(N($G41)+N($H41),2))</f>
        <v/>
      </c>
      <c r="J41" s="6" t="n"/>
      <c r="K41" s="5" t="n"/>
      <c r="L41" s="6" t="n"/>
      <c r="M41" s="9">
        <f>IF($K41="","",$K41-TODAY())</f>
        <v/>
      </c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8">
        <f>IF(N($G42)=0,"",ROUND(N($G42)+N($H42),2))</f>
        <v/>
      </c>
      <c r="J42" s="6" t="n"/>
      <c r="K42" s="5" t="n"/>
      <c r="L42" s="6" t="n"/>
      <c r="M42" s="9">
        <f>IF($K42="","",$K42-TODAY())</f>
        <v/>
      </c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8">
        <f>IF(N($G43)=0,"",ROUND(N($G43)+N($H43),2))</f>
        <v/>
      </c>
      <c r="J43" s="6" t="n"/>
      <c r="K43" s="5" t="n"/>
      <c r="L43" s="6" t="n"/>
      <c r="M43" s="9">
        <f>IF($K43="","",$K43-TODAY())</f>
        <v/>
      </c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8">
        <f>IF(N($G44)=0,"",ROUND(N($G44)+N($H44),2))</f>
        <v/>
      </c>
      <c r="J44" s="6" t="n"/>
      <c r="K44" s="5" t="n"/>
      <c r="L44" s="6" t="n"/>
      <c r="M44" s="9">
        <f>IF($K44="","",$K44-TODAY())</f>
        <v/>
      </c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8">
        <f>IF(N($G45)=0,"",ROUND(N($G45)+N($H45),2))</f>
        <v/>
      </c>
      <c r="J45" s="6" t="n"/>
      <c r="K45" s="5" t="n"/>
      <c r="L45" s="6" t="n"/>
      <c r="M45" s="9">
        <f>IF($K45="","",$K45-TODAY())</f>
        <v/>
      </c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8">
        <f>IF(N($G46)=0,"",ROUND(N($G46)+N($H46),2))</f>
        <v/>
      </c>
      <c r="J46" s="6" t="n"/>
      <c r="K46" s="5" t="n"/>
      <c r="L46" s="6" t="n"/>
      <c r="M46" s="9">
        <f>IF($K46="","",$K46-TODAY())</f>
        <v/>
      </c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8">
        <f>IF(N($G47)=0,"",ROUND(N($G47)+N($H47),2))</f>
        <v/>
      </c>
      <c r="J47" s="6" t="n"/>
      <c r="K47" s="5" t="n"/>
      <c r="L47" s="6" t="n"/>
      <c r="M47" s="9">
        <f>IF($K47="","",$K47-TODAY())</f>
        <v/>
      </c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8">
        <f>IF(N($G48)=0,"",ROUND(N($G48)+N($H48),2))</f>
        <v/>
      </c>
      <c r="J48" s="6" t="n"/>
      <c r="K48" s="5" t="n"/>
      <c r="L48" s="6" t="n"/>
      <c r="M48" s="9">
        <f>IF($K48="","",$K48-TODAY())</f>
        <v/>
      </c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8">
        <f>IF(N($G49)=0,"",ROUND(N($G49)+N($H49),2))</f>
        <v/>
      </c>
      <c r="J49" s="6" t="n"/>
      <c r="K49" s="5" t="n"/>
      <c r="L49" s="6" t="n"/>
      <c r="M49" s="9">
        <f>IF($K49="","",$K49-TODAY())</f>
        <v/>
      </c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8">
        <f>IF(N($G50)=0,"",ROUND(N($G50)+N($H50),2))</f>
        <v/>
      </c>
      <c r="J50" s="6" t="n"/>
      <c r="K50" s="5" t="n"/>
      <c r="L50" s="6" t="n"/>
      <c r="M50" s="9">
        <f>IF($K50="","",$K50-TODAY())</f>
        <v/>
      </c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8">
        <f>IF(N($G51)=0,"",ROUND(N($G51)+N($H51),2))</f>
        <v/>
      </c>
      <c r="J51" s="6" t="n"/>
      <c r="K51" s="5" t="n"/>
      <c r="L51" s="6" t="n"/>
      <c r="M51" s="9">
        <f>IF($K51="","",$K51-TODAY())</f>
        <v/>
      </c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8">
        <f>IF(N($G52)=0,"",ROUND(N($G52)+N($H52),2))</f>
        <v/>
      </c>
      <c r="J52" s="6" t="n"/>
      <c r="K52" s="5" t="n"/>
      <c r="L52" s="6" t="n"/>
      <c r="M52" s="9">
        <f>IF($K52="","",$K52-TODAY())</f>
        <v/>
      </c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8">
        <f>IF(N($G53)=0,"",ROUND(N($G53)+N($H53),2))</f>
        <v/>
      </c>
      <c r="J53" s="6" t="n"/>
      <c r="K53" s="5" t="n"/>
      <c r="L53" s="6" t="n"/>
      <c r="M53" s="9">
        <f>IF($K53="","",$K53-TODAY())</f>
        <v/>
      </c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8">
        <f>IF(N($G54)=0,"",ROUND(N($G54)+N($H54),2))</f>
        <v/>
      </c>
      <c r="J54" s="6" t="n"/>
      <c r="K54" s="5" t="n"/>
      <c r="L54" s="6" t="n"/>
      <c r="M54" s="9">
        <f>IF($K54="","",$K54-TODAY())</f>
        <v/>
      </c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8">
        <f>IF(N($G55)=0,"",ROUND(N($G55)+N($H55),2))</f>
        <v/>
      </c>
      <c r="J55" s="6" t="n"/>
      <c r="K55" s="5" t="n"/>
      <c r="L55" s="6" t="n"/>
      <c r="M55" s="9">
        <f>IF($K55="","",$K55-TODAY())</f>
        <v/>
      </c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8">
        <f>IF(N($G56)=0,"",ROUND(N($G56)+N($H56),2))</f>
        <v/>
      </c>
      <c r="J56" s="6" t="n"/>
      <c r="K56" s="5" t="n"/>
      <c r="L56" s="6" t="n"/>
      <c r="M56" s="9">
        <f>IF($K56="","",$K56-TODAY())</f>
        <v/>
      </c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8">
        <f>IF(N($G57)=0,"",ROUND(N($G57)+N($H57),2))</f>
        <v/>
      </c>
      <c r="J57" s="6" t="n"/>
      <c r="K57" s="5" t="n"/>
      <c r="L57" s="6" t="n"/>
      <c r="M57" s="9">
        <f>IF($K57="","",$K57-TODAY())</f>
        <v/>
      </c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8">
        <f>IF(N($G58)=0,"",ROUND(N($G58)+N($H58),2))</f>
        <v/>
      </c>
      <c r="J58" s="6" t="n"/>
      <c r="K58" s="5" t="n"/>
      <c r="L58" s="6" t="n"/>
      <c r="M58" s="9">
        <f>IF($K58="","",$K58-TODAY())</f>
        <v/>
      </c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8">
        <f>IF(N($G59)=0,"",ROUND(N($G59)+N($H59),2))</f>
        <v/>
      </c>
      <c r="J59" s="6" t="n"/>
      <c r="K59" s="5" t="n"/>
      <c r="L59" s="6" t="n"/>
      <c r="M59" s="9">
        <f>IF($K59="","",$K59-TODAY())</f>
        <v/>
      </c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8">
        <f>IF(N($G60)=0,"",ROUND(N($G60)+N($H60),2))</f>
        <v/>
      </c>
      <c r="J60" s="6" t="n"/>
      <c r="K60" s="5" t="n"/>
      <c r="L60" s="6" t="n"/>
      <c r="M60" s="9">
        <f>IF($K60="","",$K60-TODAY())</f>
        <v/>
      </c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8">
        <f>IF(N($G61)=0,"",ROUND(N($G61)+N($H61),2))</f>
        <v/>
      </c>
      <c r="J61" s="6" t="n"/>
      <c r="K61" s="5" t="n"/>
      <c r="L61" s="6" t="n"/>
      <c r="M61" s="9">
        <f>IF($K61="","",$K61-TODAY())</f>
        <v/>
      </c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8">
        <f>IF(N($G62)=0,"",ROUND(N($G62)+N($H62),2))</f>
        <v/>
      </c>
      <c r="J62" s="6" t="n"/>
      <c r="K62" s="5" t="n"/>
      <c r="L62" s="6" t="n"/>
      <c r="M62" s="9">
        <f>IF($K62="","",$K62-TODAY())</f>
        <v/>
      </c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8">
        <f>IF(N($G63)=0,"",ROUND(N($G63)+N($H63),2))</f>
        <v/>
      </c>
      <c r="J63" s="6" t="n"/>
      <c r="K63" s="5" t="n"/>
      <c r="L63" s="6" t="n"/>
      <c r="M63" s="9">
        <f>IF($K63="","",$K63-TODAY())</f>
        <v/>
      </c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8">
        <f>IF(N($G64)=0,"",ROUND(N($G64)+N($H64),2))</f>
        <v/>
      </c>
      <c r="J64" s="6" t="n"/>
      <c r="K64" s="5" t="n"/>
      <c r="L64" s="6" t="n"/>
      <c r="M64" s="9">
        <f>IF($K64="","",$K64-TODAY())</f>
        <v/>
      </c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8">
        <f>IF(N($G65)=0,"",ROUND(N($G65)+N($H65),2))</f>
        <v/>
      </c>
      <c r="J65" s="6" t="n"/>
      <c r="K65" s="5" t="n"/>
      <c r="L65" s="6" t="n"/>
      <c r="M65" s="9">
        <f>IF($K65="","",$K65-TODAY())</f>
        <v/>
      </c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8">
        <f>IF(N($G66)=0,"",ROUND(N($G66)+N($H66),2))</f>
        <v/>
      </c>
      <c r="J66" s="6" t="n"/>
      <c r="K66" s="5" t="n"/>
      <c r="L66" s="6" t="n"/>
      <c r="M66" s="9">
        <f>IF($K66="","",$K66-TODAY())</f>
        <v/>
      </c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8">
        <f>IF(N($G67)=0,"",ROUND(N($G67)+N($H67),2))</f>
        <v/>
      </c>
      <c r="J67" s="6" t="n"/>
      <c r="K67" s="5" t="n"/>
      <c r="L67" s="6" t="n"/>
      <c r="M67" s="9">
        <f>IF($K67="","",$K67-TODAY())</f>
        <v/>
      </c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8">
        <f>IF(N($G68)=0,"",ROUND(N($G68)+N($H68),2))</f>
        <v/>
      </c>
      <c r="J68" s="6" t="n"/>
      <c r="K68" s="5" t="n"/>
      <c r="L68" s="6" t="n"/>
      <c r="M68" s="9">
        <f>IF($K68="","",$K68-TODAY())</f>
        <v/>
      </c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8">
        <f>IF(N($G69)=0,"",ROUND(N($G69)+N($H69),2))</f>
        <v/>
      </c>
      <c r="J69" s="6" t="n"/>
      <c r="K69" s="5" t="n"/>
      <c r="L69" s="6" t="n"/>
      <c r="M69" s="9">
        <f>IF($K69="","",$K69-TODAY())</f>
        <v/>
      </c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8">
        <f>IF(N($G70)=0,"",ROUND(N($G70)+N($H70),2))</f>
        <v/>
      </c>
      <c r="J70" s="6" t="n"/>
      <c r="K70" s="5" t="n"/>
      <c r="L70" s="6" t="n"/>
      <c r="M70" s="9">
        <f>IF($K70="","",$K70-TODAY())</f>
        <v/>
      </c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8">
        <f>IF(N($G71)=0,"",ROUND(N($G71)+N($H71),2))</f>
        <v/>
      </c>
      <c r="J71" s="6" t="n"/>
      <c r="K71" s="5" t="n"/>
      <c r="L71" s="6" t="n"/>
      <c r="M71" s="9">
        <f>IF($K71="","",$K71-TODAY())</f>
        <v/>
      </c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8">
        <f>IF(N($G72)=0,"",ROUND(N($G72)+N($H72),2))</f>
        <v/>
      </c>
      <c r="J72" s="6" t="n"/>
      <c r="K72" s="5" t="n"/>
      <c r="L72" s="6" t="n"/>
      <c r="M72" s="9">
        <f>IF($K72="","",$K72-TODAY())</f>
        <v/>
      </c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8">
        <f>IF(N($G73)=0,"",ROUND(N($G73)+N($H73),2))</f>
        <v/>
      </c>
      <c r="J73" s="6" t="n"/>
      <c r="K73" s="5" t="n"/>
      <c r="L73" s="6" t="n"/>
      <c r="M73" s="9">
        <f>IF($K73="","",$K73-TODAY())</f>
        <v/>
      </c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8">
        <f>IF(N($G74)=0,"",ROUND(N($G74)+N($H74),2))</f>
        <v/>
      </c>
      <c r="J74" s="6" t="n"/>
      <c r="K74" s="5" t="n"/>
      <c r="L74" s="6" t="n"/>
      <c r="M74" s="9">
        <f>IF($K74="","",$K74-TODAY())</f>
        <v/>
      </c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8">
        <f>IF(N($G75)=0,"",ROUND(N($G75)+N($H75),2))</f>
        <v/>
      </c>
      <c r="J75" s="6" t="n"/>
      <c r="K75" s="5" t="n"/>
      <c r="L75" s="6" t="n"/>
      <c r="M75" s="9">
        <f>IF($K75="","",$K75-TODAY())</f>
        <v/>
      </c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8">
        <f>IF(N($G76)=0,"",ROUND(N($G76)+N($H76),2))</f>
        <v/>
      </c>
      <c r="J76" s="6" t="n"/>
      <c r="K76" s="5" t="n"/>
      <c r="L76" s="6" t="n"/>
      <c r="M76" s="9">
        <f>IF($K76="","",$K76-TODAY())</f>
        <v/>
      </c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8">
        <f>IF(N($G77)=0,"",ROUND(N($G77)+N($H77),2))</f>
        <v/>
      </c>
      <c r="J77" s="6" t="n"/>
      <c r="K77" s="5" t="n"/>
      <c r="L77" s="6" t="n"/>
      <c r="M77" s="9">
        <f>IF($K77="","",$K77-TODAY())</f>
        <v/>
      </c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8">
        <f>IF(N($G78)=0,"",ROUND(N($G78)+N($H78),2))</f>
        <v/>
      </c>
      <c r="J78" s="6" t="n"/>
      <c r="K78" s="5" t="n"/>
      <c r="L78" s="6" t="n"/>
      <c r="M78" s="9">
        <f>IF($K78="","",$K78-TODAY())</f>
        <v/>
      </c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8">
        <f>IF(N($G79)=0,"",ROUND(N($G79)+N($H79),2))</f>
        <v/>
      </c>
      <c r="J79" s="6" t="n"/>
      <c r="K79" s="5" t="n"/>
      <c r="L79" s="6" t="n"/>
      <c r="M79" s="9">
        <f>IF($K79="","",$K79-TODAY())</f>
        <v/>
      </c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8">
        <f>IF(N($G80)=0,"",ROUND(N($G80)+N($H80),2))</f>
        <v/>
      </c>
      <c r="J80" s="6" t="n"/>
      <c r="K80" s="5" t="n"/>
      <c r="L80" s="6" t="n"/>
      <c r="M80" s="9">
        <f>IF($K80="","",$K80-TODAY())</f>
        <v/>
      </c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8">
        <f>IF(N($G81)=0,"",ROUND(N($G81)+N($H81),2))</f>
        <v/>
      </c>
      <c r="J81" s="6" t="n"/>
      <c r="K81" s="5" t="n"/>
      <c r="L81" s="6" t="n"/>
      <c r="M81" s="9">
        <f>IF($K81="","",$K81-TODAY())</f>
        <v/>
      </c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8">
        <f>IF(N($G82)=0,"",ROUND(N($G82)+N($H82),2))</f>
        <v/>
      </c>
      <c r="J82" s="6" t="n"/>
      <c r="K82" s="5" t="n"/>
      <c r="L82" s="6" t="n"/>
      <c r="M82" s="9">
        <f>IF($K82="","",$K82-TODAY())</f>
        <v/>
      </c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8">
        <f>IF(N($G83)=0,"",ROUND(N($G83)+N($H83),2))</f>
        <v/>
      </c>
      <c r="J83" s="6" t="n"/>
      <c r="K83" s="5" t="n"/>
      <c r="L83" s="6" t="n"/>
      <c r="M83" s="9">
        <f>IF($K83="","",$K83-TODAY())</f>
        <v/>
      </c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8">
        <f>IF(N($G84)=0,"",ROUND(N($G84)+N($H84),2))</f>
        <v/>
      </c>
      <c r="J84" s="6" t="n"/>
      <c r="K84" s="5" t="n"/>
      <c r="L84" s="6" t="n"/>
      <c r="M84" s="9">
        <f>IF($K84="","",$K84-TODAY())</f>
        <v/>
      </c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8">
        <f>IF(N($G85)=0,"",ROUND(N($G85)+N($H85),2))</f>
        <v/>
      </c>
      <c r="J85" s="6" t="n"/>
      <c r="K85" s="5" t="n"/>
      <c r="L85" s="6" t="n"/>
      <c r="M85" s="9">
        <f>IF($K85="","",$K85-TODAY())</f>
        <v/>
      </c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8">
        <f>IF(N($G86)=0,"",ROUND(N($G86)+N($H86),2))</f>
        <v/>
      </c>
      <c r="J86" s="6" t="n"/>
      <c r="K86" s="5" t="n"/>
      <c r="L86" s="6" t="n"/>
      <c r="M86" s="9">
        <f>IF($K86="","",$K86-TODAY())</f>
        <v/>
      </c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8">
        <f>IF(N($G87)=0,"",ROUND(N($G87)+N($H87),2))</f>
        <v/>
      </c>
      <c r="J87" s="6" t="n"/>
      <c r="K87" s="5" t="n"/>
      <c r="L87" s="6" t="n"/>
      <c r="M87" s="9">
        <f>IF($K87="","",$K87-TODAY())</f>
        <v/>
      </c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8">
        <f>IF(N($G88)=0,"",ROUND(N($G88)+N($H88),2))</f>
        <v/>
      </c>
      <c r="J88" s="6" t="n"/>
      <c r="K88" s="5" t="n"/>
      <c r="L88" s="6" t="n"/>
      <c r="M88" s="9">
        <f>IF($K88="","",$K88-TODAY())</f>
        <v/>
      </c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8">
        <f>IF(N($G89)=0,"",ROUND(N($G89)+N($H89),2))</f>
        <v/>
      </c>
      <c r="J89" s="6" t="n"/>
      <c r="K89" s="5" t="n"/>
      <c r="L89" s="6" t="n"/>
      <c r="M89" s="9">
        <f>IF($K89="","",$K89-TODAY())</f>
        <v/>
      </c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8">
        <f>IF(N($G90)=0,"",ROUND(N($G90)+N($H90),2))</f>
        <v/>
      </c>
      <c r="J90" s="6" t="n"/>
      <c r="K90" s="5" t="n"/>
      <c r="L90" s="6" t="n"/>
      <c r="M90" s="9">
        <f>IF($K90="","",$K90-TODAY())</f>
        <v/>
      </c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8">
        <f>IF(N($G91)=0,"",ROUND(N($G91)+N($H91),2))</f>
        <v/>
      </c>
      <c r="J91" s="6" t="n"/>
      <c r="K91" s="5" t="n"/>
      <c r="L91" s="6" t="n"/>
      <c r="M91" s="9">
        <f>IF($K91="","",$K91-TODAY())</f>
        <v/>
      </c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8">
        <f>IF(N($G92)=0,"",ROUND(N($G92)+N($H92),2))</f>
        <v/>
      </c>
      <c r="J92" s="6" t="n"/>
      <c r="K92" s="5" t="n"/>
      <c r="L92" s="6" t="n"/>
      <c r="M92" s="9">
        <f>IF($K92="","",$K92-TODAY())</f>
        <v/>
      </c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8">
        <f>IF(N($G93)=0,"",ROUND(N($G93)+N($H93),2))</f>
        <v/>
      </c>
      <c r="J93" s="6" t="n"/>
      <c r="K93" s="5" t="n"/>
      <c r="L93" s="6" t="n"/>
      <c r="M93" s="9">
        <f>IF($K93="","",$K93-TODAY())</f>
        <v/>
      </c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8">
        <f>IF(N($G94)=0,"",ROUND(N($G94)+N($H94),2))</f>
        <v/>
      </c>
      <c r="J94" s="6" t="n"/>
      <c r="K94" s="5" t="n"/>
      <c r="L94" s="6" t="n"/>
      <c r="M94" s="9">
        <f>IF($K94="","",$K94-TODAY())</f>
        <v/>
      </c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8">
        <f>IF(N($G95)=0,"",ROUND(N($G95)+N($H95),2))</f>
        <v/>
      </c>
      <c r="J95" s="6" t="n"/>
      <c r="K95" s="5" t="n"/>
      <c r="L95" s="6" t="n"/>
      <c r="M95" s="9">
        <f>IF($K95="","",$K95-TODAY())</f>
        <v/>
      </c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8">
        <f>IF(N($G96)=0,"",ROUND(N($G96)+N($H96),2))</f>
        <v/>
      </c>
      <c r="J96" s="6" t="n"/>
      <c r="K96" s="5" t="n"/>
      <c r="L96" s="6" t="n"/>
      <c r="M96" s="9">
        <f>IF($K96="","",$K96-TODAY())</f>
        <v/>
      </c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8">
        <f>IF(N($G97)=0,"",ROUND(N($G97)+N($H97),2))</f>
        <v/>
      </c>
      <c r="J97" s="6" t="n"/>
      <c r="K97" s="5" t="n"/>
      <c r="L97" s="6" t="n"/>
      <c r="M97" s="9">
        <f>IF($K97="","",$K97-TODAY())</f>
        <v/>
      </c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8">
        <f>IF(N($G98)=0,"",ROUND(N($G98)+N($H98),2))</f>
        <v/>
      </c>
      <c r="J98" s="6" t="n"/>
      <c r="K98" s="5" t="n"/>
      <c r="L98" s="6" t="n"/>
      <c r="M98" s="9">
        <f>IF($K98="","",$K98-TODAY())</f>
        <v/>
      </c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8">
        <f>IF(N($G99)=0,"",ROUND(N($G99)+N($H99),2))</f>
        <v/>
      </c>
      <c r="J99" s="6" t="n"/>
      <c r="K99" s="5" t="n"/>
      <c r="L99" s="6" t="n"/>
      <c r="M99" s="9">
        <f>IF($K99="","",$K99-TODAY())</f>
        <v/>
      </c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8">
        <f>IF(N($G100)=0,"",ROUND(N($G100)+N($H100),2))</f>
        <v/>
      </c>
      <c r="J100" s="6" t="n"/>
      <c r="K100" s="5" t="n"/>
      <c r="L100" s="6" t="n"/>
      <c r="M100" s="9">
        <f>IF($K100="","",$K100-TODAY())</f>
        <v/>
      </c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8">
        <f>IF(N($G101)=0,"",ROUND(N($G101)+N($H101),2))</f>
        <v/>
      </c>
      <c r="J101" s="6" t="n"/>
      <c r="K101" s="5" t="n"/>
      <c r="L101" s="6" t="n"/>
      <c r="M101" s="9">
        <f>IF($K101="","",$K101-TODAY())</f>
        <v/>
      </c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8">
        <f>IF(N($G102)=0,"",ROUND(N($G102)+N($H102),2))</f>
        <v/>
      </c>
      <c r="J102" s="6" t="n"/>
      <c r="K102" s="5" t="n"/>
      <c r="L102" s="6" t="n"/>
      <c r="M102" s="9">
        <f>IF($K102="","",$K102-TODAY())</f>
        <v/>
      </c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8">
        <f>IF(N($G103)=0,"",ROUND(N($G103)+N($H103),2))</f>
        <v/>
      </c>
      <c r="J103" s="6" t="n"/>
      <c r="K103" s="5" t="n"/>
      <c r="L103" s="6" t="n"/>
      <c r="M103" s="9">
        <f>IF($K103="","",$K103-TODAY())</f>
        <v/>
      </c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8">
        <f>IF(N($G104)=0,"",ROUND(N($G104)+N($H104),2))</f>
        <v/>
      </c>
      <c r="J104" s="6" t="n"/>
      <c r="K104" s="5" t="n"/>
      <c r="L104" s="6" t="n"/>
      <c r="M104" s="9">
        <f>IF($K104="","",$K104-TODAY())</f>
        <v/>
      </c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8">
        <f>IF(N($G105)=0,"",ROUND(N($G105)+N($H105),2))</f>
        <v/>
      </c>
      <c r="J105" s="6" t="n"/>
      <c r="K105" s="5" t="n"/>
      <c r="L105" s="6" t="n"/>
      <c r="M105" s="9">
        <f>IF($K105="","",$K105-TODAY())</f>
        <v/>
      </c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8">
        <f>IF(N($G106)=0,"",ROUND(N($G106)+N($H106),2))</f>
        <v/>
      </c>
      <c r="J106" s="6" t="n"/>
      <c r="K106" s="5" t="n"/>
      <c r="L106" s="6" t="n"/>
      <c r="M106" s="9">
        <f>IF($K106="","",$K106-TODAY())</f>
        <v/>
      </c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8">
        <f>IF(N($G107)=0,"",ROUND(N($G107)+N($H107),2))</f>
        <v/>
      </c>
      <c r="J107" s="6" t="n"/>
      <c r="K107" s="5" t="n"/>
      <c r="L107" s="6" t="n"/>
      <c r="M107" s="9">
        <f>IF($K107="","",$K107-TODAY())</f>
        <v/>
      </c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8">
        <f>IF(N($G108)=0,"",ROUND(N($G108)+N($H108),2))</f>
        <v/>
      </c>
      <c r="J108" s="6" t="n"/>
      <c r="K108" s="5" t="n"/>
      <c r="L108" s="6" t="n"/>
      <c r="M108" s="9">
        <f>IF($K108="","",$K108-TODAY())</f>
        <v/>
      </c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8">
        <f>IF(N($G109)=0,"",ROUND(N($G109)+N($H109),2))</f>
        <v/>
      </c>
      <c r="J109" s="6" t="n"/>
      <c r="K109" s="5" t="n"/>
      <c r="L109" s="6" t="n"/>
      <c r="M109" s="9">
        <f>IF($K109="","",$K109-TODAY())</f>
        <v/>
      </c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8">
        <f>IF(N($G110)=0,"",ROUND(N($G110)+N($H110),2))</f>
        <v/>
      </c>
      <c r="J110" s="6" t="n"/>
      <c r="K110" s="5" t="n"/>
      <c r="L110" s="6" t="n"/>
      <c r="M110" s="9">
        <f>IF($K110="","",$K110-TODAY())</f>
        <v/>
      </c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8">
        <f>IF(N($G111)=0,"",ROUND(N($G111)+N($H111),2))</f>
        <v/>
      </c>
      <c r="J111" s="6" t="n"/>
      <c r="K111" s="5" t="n"/>
      <c r="L111" s="6" t="n"/>
      <c r="M111" s="9">
        <f>IF($K111="","",$K111-TODAY())</f>
        <v/>
      </c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8">
        <f>IF(N($G112)=0,"",ROUND(N($G112)+N($H112),2))</f>
        <v/>
      </c>
      <c r="J112" s="6" t="n"/>
      <c r="K112" s="5" t="n"/>
      <c r="L112" s="6" t="n"/>
      <c r="M112" s="9">
        <f>IF($K112="","",$K112-TODAY())</f>
        <v/>
      </c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8">
        <f>IF(N($G113)=0,"",ROUND(N($G113)+N($H113),2))</f>
        <v/>
      </c>
      <c r="J113" s="6" t="n"/>
      <c r="K113" s="5" t="n"/>
      <c r="L113" s="6" t="n"/>
      <c r="M113" s="9">
        <f>IF($K113="","",$K113-TODAY())</f>
        <v/>
      </c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8">
        <f>IF(N($G114)=0,"",ROUND(N($G114)+N($H114),2))</f>
        <v/>
      </c>
      <c r="J114" s="6" t="n"/>
      <c r="K114" s="5" t="n"/>
      <c r="L114" s="6" t="n"/>
      <c r="M114" s="9">
        <f>IF($K114="","",$K114-TODAY())</f>
        <v/>
      </c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8">
        <f>IF(N($G115)=0,"",ROUND(N($G115)+N($H115),2))</f>
        <v/>
      </c>
      <c r="J115" s="6" t="n"/>
      <c r="K115" s="5" t="n"/>
      <c r="L115" s="6" t="n"/>
      <c r="M115" s="9">
        <f>IF($K115="","",$K115-TODAY())</f>
        <v/>
      </c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8">
        <f>IF(N($G116)=0,"",ROUND(N($G116)+N($H116),2))</f>
        <v/>
      </c>
      <c r="J116" s="6" t="n"/>
      <c r="K116" s="5" t="n"/>
      <c r="L116" s="6" t="n"/>
      <c r="M116" s="9">
        <f>IF($K116="","",$K116-TODAY())</f>
        <v/>
      </c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8">
        <f>IF(N($G117)=0,"",ROUND(N($G117)+N($H117),2))</f>
        <v/>
      </c>
      <c r="J117" s="6" t="n"/>
      <c r="K117" s="5" t="n"/>
      <c r="L117" s="6" t="n"/>
      <c r="M117" s="9">
        <f>IF($K117="","",$K117-TODAY())</f>
        <v/>
      </c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8">
        <f>IF(N($G118)=0,"",ROUND(N($G118)+N($H118),2))</f>
        <v/>
      </c>
      <c r="J118" s="6" t="n"/>
      <c r="K118" s="5" t="n"/>
      <c r="L118" s="6" t="n"/>
      <c r="M118" s="9">
        <f>IF($K118="","",$K118-TODAY())</f>
        <v/>
      </c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8">
        <f>IF(N($G119)=0,"",ROUND(N($G119)+N($H119),2))</f>
        <v/>
      </c>
      <c r="J119" s="6" t="n"/>
      <c r="K119" s="5" t="n"/>
      <c r="L119" s="6" t="n"/>
      <c r="M119" s="9">
        <f>IF($K119="","",$K119-TODAY())</f>
        <v/>
      </c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8">
        <f>IF(N($G120)=0,"",ROUND(N($G120)+N($H120),2))</f>
        <v/>
      </c>
      <c r="J120" s="6" t="n"/>
      <c r="K120" s="5" t="n"/>
      <c r="L120" s="6" t="n"/>
      <c r="M120" s="9">
        <f>IF($K120="","",$K120-TODAY())</f>
        <v/>
      </c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8">
        <f>IF(N($G121)=0,"",ROUND(N($G121)+N($H121),2))</f>
        <v/>
      </c>
      <c r="J121" s="6" t="n"/>
      <c r="K121" s="5" t="n"/>
      <c r="L121" s="6" t="n"/>
      <c r="M121" s="9">
        <f>IF($K121="","",$K121-TODAY())</f>
        <v/>
      </c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8">
        <f>IF(N($G122)=0,"",ROUND(N($G122)+N($H122),2))</f>
        <v/>
      </c>
      <c r="J122" s="6" t="n"/>
      <c r="K122" s="5" t="n"/>
      <c r="L122" s="6" t="n"/>
      <c r="M122" s="9">
        <f>IF($K122="","",$K122-TODAY())</f>
        <v/>
      </c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8">
        <f>IF(N($G123)=0,"",ROUND(N($G123)+N($H123),2))</f>
        <v/>
      </c>
      <c r="J123" s="6" t="n"/>
      <c r="K123" s="5" t="n"/>
      <c r="L123" s="6" t="n"/>
      <c r="M123" s="9">
        <f>IF($K123="","",$K123-TODAY())</f>
        <v/>
      </c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8">
        <f>IF(N($G124)=0,"",ROUND(N($G124)+N($H124),2))</f>
        <v/>
      </c>
      <c r="J124" s="6" t="n"/>
      <c r="K124" s="5" t="n"/>
      <c r="L124" s="6" t="n"/>
      <c r="M124" s="9">
        <f>IF($K124="","",$K124-TODAY())</f>
        <v/>
      </c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8">
        <f>IF(N($G125)=0,"",ROUND(N($G125)+N($H125),2))</f>
        <v/>
      </c>
      <c r="J125" s="6" t="n"/>
      <c r="K125" s="5" t="n"/>
      <c r="L125" s="6" t="n"/>
      <c r="M125" s="9">
        <f>IF($K125="","",$K125-TODAY())</f>
        <v/>
      </c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8">
        <f>IF(N($G126)=0,"",ROUND(N($G126)+N($H126),2))</f>
        <v/>
      </c>
      <c r="J126" s="6" t="n"/>
      <c r="K126" s="5" t="n"/>
      <c r="L126" s="6" t="n"/>
      <c r="M126" s="9">
        <f>IF($K126="","",$K126-TODAY())</f>
        <v/>
      </c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8">
        <f>IF(N($G127)=0,"",ROUND(N($G127)+N($H127),2))</f>
        <v/>
      </c>
      <c r="J127" s="6" t="n"/>
      <c r="K127" s="5" t="n"/>
      <c r="L127" s="6" t="n"/>
      <c r="M127" s="9">
        <f>IF($K127="","",$K127-TODAY())</f>
        <v/>
      </c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8">
        <f>IF(N($G128)=0,"",ROUND(N($G128)+N($H128),2))</f>
        <v/>
      </c>
      <c r="J128" s="6" t="n"/>
      <c r="K128" s="5" t="n"/>
      <c r="L128" s="6" t="n"/>
      <c r="M128" s="9">
        <f>IF($K128="","",$K128-TODAY())</f>
        <v/>
      </c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8">
        <f>IF(N($G129)=0,"",ROUND(N($G129)+N($H129),2))</f>
        <v/>
      </c>
      <c r="J129" s="6" t="n"/>
      <c r="K129" s="5" t="n"/>
      <c r="L129" s="6" t="n"/>
      <c r="M129" s="9">
        <f>IF($K129="","",$K129-TODAY())</f>
        <v/>
      </c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8">
        <f>IF(N($G130)=0,"",ROUND(N($G130)+N($H130),2))</f>
        <v/>
      </c>
      <c r="J130" s="6" t="n"/>
      <c r="K130" s="5" t="n"/>
      <c r="L130" s="6" t="n"/>
      <c r="M130" s="9">
        <f>IF($K130="","",$K130-TODAY())</f>
        <v/>
      </c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8">
        <f>IF(N($G131)=0,"",ROUND(N($G131)+N($H131),2))</f>
        <v/>
      </c>
      <c r="J131" s="6" t="n"/>
      <c r="K131" s="5" t="n"/>
      <c r="L131" s="6" t="n"/>
      <c r="M131" s="9">
        <f>IF($K131="","",$K131-TODAY())</f>
        <v/>
      </c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8">
        <f>IF(N($G132)=0,"",ROUND(N($G132)+N($H132),2))</f>
        <v/>
      </c>
      <c r="J132" s="6" t="n"/>
      <c r="K132" s="5" t="n"/>
      <c r="L132" s="6" t="n"/>
      <c r="M132" s="9">
        <f>IF($K132="","",$K132-TODAY())</f>
        <v/>
      </c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8">
        <f>IF(N($G133)=0,"",ROUND(N($G133)+N($H133),2))</f>
        <v/>
      </c>
      <c r="J133" s="6" t="n"/>
      <c r="K133" s="5" t="n"/>
      <c r="L133" s="6" t="n"/>
      <c r="M133" s="9">
        <f>IF($K133="","",$K133-TODAY())</f>
        <v/>
      </c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8">
        <f>IF(N($G134)=0,"",ROUND(N($G134)+N($H134),2))</f>
        <v/>
      </c>
      <c r="J134" s="6" t="n"/>
      <c r="K134" s="5" t="n"/>
      <c r="L134" s="6" t="n"/>
      <c r="M134" s="9">
        <f>IF($K134="","",$K134-TODAY())</f>
        <v/>
      </c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8">
        <f>IF(N($G135)=0,"",ROUND(N($G135)+N($H135),2))</f>
        <v/>
      </c>
      <c r="J135" s="6" t="n"/>
      <c r="K135" s="5" t="n"/>
      <c r="L135" s="6" t="n"/>
      <c r="M135" s="9">
        <f>IF($K135="","",$K135-TODAY())</f>
        <v/>
      </c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8">
        <f>IF(N($G136)=0,"",ROUND(N($G136)+N($H136),2))</f>
        <v/>
      </c>
      <c r="J136" s="6" t="n"/>
      <c r="K136" s="5" t="n"/>
      <c r="L136" s="6" t="n"/>
      <c r="M136" s="9">
        <f>IF($K136="","",$K136-TODAY())</f>
        <v/>
      </c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8">
        <f>IF(N($G137)=0,"",ROUND(N($G137)+N($H137),2))</f>
        <v/>
      </c>
      <c r="J137" s="6" t="n"/>
      <c r="K137" s="5" t="n"/>
      <c r="L137" s="6" t="n"/>
      <c r="M137" s="9">
        <f>IF($K137="","",$K137-TODAY())</f>
        <v/>
      </c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8">
        <f>IF(N($G138)=0,"",ROUND(N($G138)+N($H138),2))</f>
        <v/>
      </c>
      <c r="J138" s="6" t="n"/>
      <c r="K138" s="5" t="n"/>
      <c r="L138" s="6" t="n"/>
      <c r="M138" s="9">
        <f>IF($K138="","",$K138-TODAY())</f>
        <v/>
      </c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8">
        <f>IF(N($G139)=0,"",ROUND(N($G139)+N($H139),2))</f>
        <v/>
      </c>
      <c r="J139" s="6" t="n"/>
      <c r="K139" s="5" t="n"/>
      <c r="L139" s="6" t="n"/>
      <c r="M139" s="9">
        <f>IF($K139="","",$K139-TODAY())</f>
        <v/>
      </c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8">
        <f>IF(N($G140)=0,"",ROUND(N($G140)+N($H140),2))</f>
        <v/>
      </c>
      <c r="J140" s="6" t="n"/>
      <c r="K140" s="5" t="n"/>
      <c r="L140" s="6" t="n"/>
      <c r="M140" s="9">
        <f>IF($K140="","",$K140-TODAY())</f>
        <v/>
      </c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8">
        <f>IF(N($G141)=0,"",ROUND(N($G141)+N($H141),2))</f>
        <v/>
      </c>
      <c r="J141" s="6" t="n"/>
      <c r="K141" s="5" t="n"/>
      <c r="L141" s="6" t="n"/>
      <c r="M141" s="9">
        <f>IF($K141="","",$K141-TODAY())</f>
        <v/>
      </c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8">
        <f>IF(N($G142)=0,"",ROUND(N($G142)+N($H142),2))</f>
        <v/>
      </c>
      <c r="J142" s="6" t="n"/>
      <c r="K142" s="5" t="n"/>
      <c r="L142" s="6" t="n"/>
      <c r="M142" s="9">
        <f>IF($K142="","",$K142-TODAY())</f>
        <v/>
      </c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8">
        <f>IF(N($G143)=0,"",ROUND(N($G143)+N($H143),2))</f>
        <v/>
      </c>
      <c r="J143" s="6" t="n"/>
      <c r="K143" s="5" t="n"/>
      <c r="L143" s="6" t="n"/>
      <c r="M143" s="9">
        <f>IF($K143="","",$K143-TODAY())</f>
        <v/>
      </c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8">
        <f>IF(N($G144)=0,"",ROUND(N($G144)+N($H144),2))</f>
        <v/>
      </c>
      <c r="J144" s="6" t="n"/>
      <c r="K144" s="5" t="n"/>
      <c r="L144" s="6" t="n"/>
      <c r="M144" s="9">
        <f>IF($K144="","",$K144-TODAY())</f>
        <v/>
      </c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8">
        <f>IF(N($G145)=0,"",ROUND(N($G145)+N($H145),2))</f>
        <v/>
      </c>
      <c r="J145" s="6" t="n"/>
      <c r="K145" s="5" t="n"/>
      <c r="L145" s="6" t="n"/>
      <c r="M145" s="9">
        <f>IF($K145="","",$K145-TODAY())</f>
        <v/>
      </c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8">
        <f>IF(N($G146)=0,"",ROUND(N($G146)+N($H146),2))</f>
        <v/>
      </c>
      <c r="J146" s="6" t="n"/>
      <c r="K146" s="5" t="n"/>
      <c r="L146" s="6" t="n"/>
      <c r="M146" s="9">
        <f>IF($K146="","",$K146-TODAY())</f>
        <v/>
      </c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8">
        <f>IF(N($G147)=0,"",ROUND(N($G147)+N($H147),2))</f>
        <v/>
      </c>
      <c r="J147" s="6" t="n"/>
      <c r="K147" s="5" t="n"/>
      <c r="L147" s="6" t="n"/>
      <c r="M147" s="9">
        <f>IF($K147="","",$K147-TODAY())</f>
        <v/>
      </c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8">
        <f>IF(N($G148)=0,"",ROUND(N($G148)+N($H148),2))</f>
        <v/>
      </c>
      <c r="J148" s="6" t="n"/>
      <c r="K148" s="5" t="n"/>
      <c r="L148" s="6" t="n"/>
      <c r="M148" s="9">
        <f>IF($K148="","",$K148-TODAY())</f>
        <v/>
      </c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8">
        <f>IF(N($G149)=0,"",ROUND(N($G149)+N($H149),2))</f>
        <v/>
      </c>
      <c r="J149" s="6" t="n"/>
      <c r="K149" s="5" t="n"/>
      <c r="L149" s="6" t="n"/>
      <c r="M149" s="9">
        <f>IF($K149="","",$K149-TODAY())</f>
        <v/>
      </c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8">
        <f>IF(N($G150)=0,"",ROUND(N($G150)+N($H150),2))</f>
        <v/>
      </c>
      <c r="J150" s="6" t="n"/>
      <c r="K150" s="5" t="n"/>
      <c r="L150" s="6" t="n"/>
      <c r="M150" s="9">
        <f>IF($K150="","",$K150-TODAY())</f>
        <v/>
      </c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8">
        <f>IF(N($G151)=0,"",ROUND(N($G151)+N($H151),2))</f>
        <v/>
      </c>
      <c r="J151" s="6" t="n"/>
      <c r="K151" s="5" t="n"/>
      <c r="L151" s="6" t="n"/>
      <c r="M151" s="9">
        <f>IF($K151="","",$K151-TODAY())</f>
        <v/>
      </c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8">
        <f>IF(N($G152)=0,"",ROUND(N($G152)+N($H152),2))</f>
        <v/>
      </c>
      <c r="J152" s="6" t="n"/>
      <c r="K152" s="5" t="n"/>
      <c r="L152" s="6" t="n"/>
      <c r="M152" s="9">
        <f>IF($K152="","",$K152-TODAY())</f>
        <v/>
      </c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8">
        <f>IF(N($G153)=0,"",ROUND(N($G153)+N($H153),2))</f>
        <v/>
      </c>
      <c r="J153" s="6" t="n"/>
      <c r="K153" s="5" t="n"/>
      <c r="L153" s="6" t="n"/>
      <c r="M153" s="9">
        <f>IF($K153="","",$K153-TODAY())</f>
        <v/>
      </c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8">
        <f>IF(N($G154)=0,"",ROUND(N($G154)+N($H154),2))</f>
        <v/>
      </c>
      <c r="J154" s="6" t="n"/>
      <c r="K154" s="5" t="n"/>
      <c r="L154" s="6" t="n"/>
      <c r="M154" s="9">
        <f>IF($K154="","",$K154-TODAY())</f>
        <v/>
      </c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8">
        <f>IF(N($G155)=0,"",ROUND(N($G155)+N($H155),2))</f>
        <v/>
      </c>
      <c r="J155" s="6" t="n"/>
      <c r="K155" s="5" t="n"/>
      <c r="L155" s="6" t="n"/>
      <c r="M155" s="9">
        <f>IF($K155="","",$K155-TODAY())</f>
        <v/>
      </c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8">
        <f>IF(N($G156)=0,"",ROUND(N($G156)+N($H156),2))</f>
        <v/>
      </c>
      <c r="J156" s="6" t="n"/>
      <c r="K156" s="5" t="n"/>
      <c r="L156" s="6" t="n"/>
      <c r="M156" s="9">
        <f>IF($K156="","",$K156-TODAY())</f>
        <v/>
      </c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8">
        <f>IF(N($G157)=0,"",ROUND(N($G157)+N($H157),2))</f>
        <v/>
      </c>
      <c r="J157" s="6" t="n"/>
      <c r="K157" s="5" t="n"/>
      <c r="L157" s="6" t="n"/>
      <c r="M157" s="9">
        <f>IF($K157="","",$K157-TODAY())</f>
        <v/>
      </c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8">
        <f>IF(N($G158)=0,"",ROUND(N($G158)+N($H158),2))</f>
        <v/>
      </c>
      <c r="J158" s="6" t="n"/>
      <c r="K158" s="5" t="n"/>
      <c r="L158" s="6" t="n"/>
      <c r="M158" s="9">
        <f>IF($K158="","",$K158-TODAY())</f>
        <v/>
      </c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8">
        <f>IF(N($G159)=0,"",ROUND(N($G159)+N($H159),2))</f>
        <v/>
      </c>
      <c r="J159" s="6" t="n"/>
      <c r="K159" s="5" t="n"/>
      <c r="L159" s="6" t="n"/>
      <c r="M159" s="9">
        <f>IF($K159="","",$K159-TODAY())</f>
        <v/>
      </c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8">
        <f>IF(N($G160)=0,"",ROUND(N($G160)+N($H160),2))</f>
        <v/>
      </c>
      <c r="J160" s="6" t="n"/>
      <c r="K160" s="5" t="n"/>
      <c r="L160" s="6" t="n"/>
      <c r="M160" s="9">
        <f>IF($K160="","",$K160-TODAY())</f>
        <v/>
      </c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8">
        <f>IF(N($G161)=0,"",ROUND(N($G161)+N($H161),2))</f>
        <v/>
      </c>
      <c r="J161" s="6" t="n"/>
      <c r="K161" s="5" t="n"/>
      <c r="L161" s="6" t="n"/>
      <c r="M161" s="9">
        <f>IF($K161="","",$K161-TODAY())</f>
        <v/>
      </c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8">
        <f>IF(N($G162)=0,"",ROUND(N($G162)+N($H162),2))</f>
        <v/>
      </c>
      <c r="J162" s="6" t="n"/>
      <c r="K162" s="5" t="n"/>
      <c r="L162" s="6" t="n"/>
      <c r="M162" s="9">
        <f>IF($K162="","",$K162-TODAY())</f>
        <v/>
      </c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8">
        <f>IF(N($G163)=0,"",ROUND(N($G163)+N($H163),2))</f>
        <v/>
      </c>
      <c r="J163" s="6" t="n"/>
      <c r="K163" s="5" t="n"/>
      <c r="L163" s="6" t="n"/>
      <c r="M163" s="9">
        <f>IF($K163="","",$K163-TODAY())</f>
        <v/>
      </c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8">
        <f>IF(N($G164)=0,"",ROUND(N($G164)+N($H164),2))</f>
        <v/>
      </c>
      <c r="J164" s="6" t="n"/>
      <c r="K164" s="5" t="n"/>
      <c r="L164" s="6" t="n"/>
      <c r="M164" s="9">
        <f>IF($K164="","",$K164-TODAY())</f>
        <v/>
      </c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8">
        <f>IF(N($G165)=0,"",ROUND(N($G165)+N($H165),2))</f>
        <v/>
      </c>
      <c r="J165" s="6" t="n"/>
      <c r="K165" s="5" t="n"/>
      <c r="L165" s="6" t="n"/>
      <c r="M165" s="9">
        <f>IF($K165="","",$K165-TODAY())</f>
        <v/>
      </c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8">
        <f>IF(N($G166)=0,"",ROUND(N($G166)+N($H166),2))</f>
        <v/>
      </c>
      <c r="J166" s="6" t="n"/>
      <c r="K166" s="5" t="n"/>
      <c r="L166" s="6" t="n"/>
      <c r="M166" s="9">
        <f>IF($K166="","",$K166-TODAY())</f>
        <v/>
      </c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8">
        <f>IF(N($G167)=0,"",ROUND(N($G167)+N($H167),2))</f>
        <v/>
      </c>
      <c r="J167" s="6" t="n"/>
      <c r="K167" s="5" t="n"/>
      <c r="L167" s="6" t="n"/>
      <c r="M167" s="9">
        <f>IF($K167="","",$K167-TODAY())</f>
        <v/>
      </c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8">
        <f>IF(N($G168)=0,"",ROUND(N($G168)+N($H168),2))</f>
        <v/>
      </c>
      <c r="J168" s="6" t="n"/>
      <c r="K168" s="5" t="n"/>
      <c r="L168" s="6" t="n"/>
      <c r="M168" s="9">
        <f>IF($K168="","",$K168-TODAY())</f>
        <v/>
      </c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8">
        <f>IF(N($G169)=0,"",ROUND(N($G169)+N($H169),2))</f>
        <v/>
      </c>
      <c r="J169" s="6" t="n"/>
      <c r="K169" s="5" t="n"/>
      <c r="L169" s="6" t="n"/>
      <c r="M169" s="9">
        <f>IF($K169="","",$K169-TODAY())</f>
        <v/>
      </c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8">
        <f>IF(N($G170)=0,"",ROUND(N($G170)+N($H170),2))</f>
        <v/>
      </c>
      <c r="J170" s="6" t="n"/>
      <c r="K170" s="5" t="n"/>
      <c r="L170" s="6" t="n"/>
      <c r="M170" s="9">
        <f>IF($K170="","",$K170-TODAY())</f>
        <v/>
      </c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8">
        <f>IF(N($G171)=0,"",ROUND(N($G171)+N($H171),2))</f>
        <v/>
      </c>
      <c r="J171" s="6" t="n"/>
      <c r="K171" s="5" t="n"/>
      <c r="L171" s="6" t="n"/>
      <c r="M171" s="9">
        <f>IF($K171="","",$K171-TODAY())</f>
        <v/>
      </c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8">
        <f>IF(N($G172)=0,"",ROUND(N($G172)+N($H172),2))</f>
        <v/>
      </c>
      <c r="J172" s="6" t="n"/>
      <c r="K172" s="5" t="n"/>
      <c r="L172" s="6" t="n"/>
      <c r="M172" s="9">
        <f>IF($K172="","",$K172-TODAY())</f>
        <v/>
      </c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8">
        <f>IF(N($G173)=0,"",ROUND(N($G173)+N($H173),2))</f>
        <v/>
      </c>
      <c r="J173" s="6" t="n"/>
      <c r="K173" s="5" t="n"/>
      <c r="L173" s="6" t="n"/>
      <c r="M173" s="9">
        <f>IF($K173="","",$K173-TODAY())</f>
        <v/>
      </c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8">
        <f>IF(N($G174)=0,"",ROUND(N($G174)+N($H174),2))</f>
        <v/>
      </c>
      <c r="J174" s="6" t="n"/>
      <c r="K174" s="5" t="n"/>
      <c r="L174" s="6" t="n"/>
      <c r="M174" s="9">
        <f>IF($K174="","",$K174-TODAY())</f>
        <v/>
      </c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8">
        <f>IF(N($G175)=0,"",ROUND(N($G175)+N($H175),2))</f>
        <v/>
      </c>
      <c r="J175" s="6" t="n"/>
      <c r="K175" s="5" t="n"/>
      <c r="L175" s="6" t="n"/>
      <c r="M175" s="9">
        <f>IF($K175="","",$K175-TODAY())</f>
        <v/>
      </c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8">
        <f>IF(N($G176)=0,"",ROUND(N($G176)+N($H176),2))</f>
        <v/>
      </c>
      <c r="J176" s="6" t="n"/>
      <c r="K176" s="5" t="n"/>
      <c r="L176" s="6" t="n"/>
      <c r="M176" s="9">
        <f>IF($K176="","",$K176-TODAY())</f>
        <v/>
      </c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8">
        <f>IF(N($G177)=0,"",ROUND(N($G177)+N($H177),2))</f>
        <v/>
      </c>
      <c r="J177" s="6" t="n"/>
      <c r="K177" s="5" t="n"/>
      <c r="L177" s="6" t="n"/>
      <c r="M177" s="9">
        <f>IF($K177="","",$K177-TODAY())</f>
        <v/>
      </c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8">
        <f>IF(N($G178)=0,"",ROUND(N($G178)+N($H178),2))</f>
        <v/>
      </c>
      <c r="J178" s="6" t="n"/>
      <c r="K178" s="5" t="n"/>
      <c r="L178" s="6" t="n"/>
      <c r="M178" s="9">
        <f>IF($K178="","",$K178-TODAY())</f>
        <v/>
      </c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8">
        <f>IF(N($G179)=0,"",ROUND(N($G179)+N($H179),2))</f>
        <v/>
      </c>
      <c r="J179" s="6" t="n"/>
      <c r="K179" s="5" t="n"/>
      <c r="L179" s="6" t="n"/>
      <c r="M179" s="9">
        <f>IF($K179="","",$K179-TODAY())</f>
        <v/>
      </c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8">
        <f>IF(N($G180)=0,"",ROUND(N($G180)+N($H180),2))</f>
        <v/>
      </c>
      <c r="J180" s="6" t="n"/>
      <c r="K180" s="5" t="n"/>
      <c r="L180" s="6" t="n"/>
      <c r="M180" s="9">
        <f>IF($K180="","",$K180-TODAY())</f>
        <v/>
      </c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8">
        <f>IF(N($G181)=0,"",ROUND(N($G181)+N($H181),2))</f>
        <v/>
      </c>
      <c r="J181" s="6" t="n"/>
      <c r="K181" s="5" t="n"/>
      <c r="L181" s="6" t="n"/>
      <c r="M181" s="9">
        <f>IF($K181="","",$K181-TODAY())</f>
        <v/>
      </c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8">
        <f>IF(N($G182)=0,"",ROUND(N($G182)+N($H182),2))</f>
        <v/>
      </c>
      <c r="J182" s="6" t="n"/>
      <c r="K182" s="5" t="n"/>
      <c r="L182" s="6" t="n"/>
      <c r="M182" s="9">
        <f>IF($K182="","",$K182-TODAY())</f>
        <v/>
      </c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8">
        <f>IF(N($G183)=0,"",ROUND(N($G183)+N($H183),2))</f>
        <v/>
      </c>
      <c r="J183" s="6" t="n"/>
      <c r="K183" s="5" t="n"/>
      <c r="L183" s="6" t="n"/>
      <c r="M183" s="9">
        <f>IF($K183="","",$K183-TODAY())</f>
        <v/>
      </c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8">
        <f>IF(N($G184)=0,"",ROUND(N($G184)+N($H184),2))</f>
        <v/>
      </c>
      <c r="J184" s="6" t="n"/>
      <c r="K184" s="5" t="n"/>
      <c r="L184" s="6" t="n"/>
      <c r="M184" s="9">
        <f>IF($K184="","",$K184-TODAY())</f>
        <v/>
      </c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8">
        <f>IF(N($G185)=0,"",ROUND(N($G185)+N($H185),2))</f>
        <v/>
      </c>
      <c r="J185" s="6" t="n"/>
      <c r="K185" s="5" t="n"/>
      <c r="L185" s="6" t="n"/>
      <c r="M185" s="9">
        <f>IF($K185="","",$K185-TODAY())</f>
        <v/>
      </c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8">
        <f>IF(N($G186)=0,"",ROUND(N($G186)+N($H186),2))</f>
        <v/>
      </c>
      <c r="J186" s="6" t="n"/>
      <c r="K186" s="5" t="n"/>
      <c r="L186" s="6" t="n"/>
      <c r="M186" s="9">
        <f>IF($K186="","",$K186-TODAY())</f>
        <v/>
      </c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8">
        <f>IF(N($G187)=0,"",ROUND(N($G187)+N($H187),2))</f>
        <v/>
      </c>
      <c r="J187" s="6" t="n"/>
      <c r="K187" s="5" t="n"/>
      <c r="L187" s="6" t="n"/>
      <c r="M187" s="9">
        <f>IF($K187="","",$K187-TODAY())</f>
        <v/>
      </c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8">
        <f>IF(N($G188)=0,"",ROUND(N($G188)+N($H188),2))</f>
        <v/>
      </c>
      <c r="J188" s="6" t="n"/>
      <c r="K188" s="5" t="n"/>
      <c r="L188" s="6" t="n"/>
      <c r="M188" s="9">
        <f>IF($K188="","",$K188-TODAY())</f>
        <v/>
      </c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8">
        <f>IF(N($G189)=0,"",ROUND(N($G189)+N($H189),2))</f>
        <v/>
      </c>
      <c r="J189" s="6" t="n"/>
      <c r="K189" s="5" t="n"/>
      <c r="L189" s="6" t="n"/>
      <c r="M189" s="9">
        <f>IF($K189="","",$K189-TODAY())</f>
        <v/>
      </c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8">
        <f>IF(N($G190)=0,"",ROUND(N($G190)+N($H190),2))</f>
        <v/>
      </c>
      <c r="J190" s="6" t="n"/>
      <c r="K190" s="5" t="n"/>
      <c r="L190" s="6" t="n"/>
      <c r="M190" s="9">
        <f>IF($K190="","",$K190-TODAY())</f>
        <v/>
      </c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8">
        <f>IF(N($G191)=0,"",ROUND(N($G191)+N($H191),2))</f>
        <v/>
      </c>
      <c r="J191" s="6" t="n"/>
      <c r="K191" s="5" t="n"/>
      <c r="L191" s="6" t="n"/>
      <c r="M191" s="9">
        <f>IF($K191="","",$K191-TODAY())</f>
        <v/>
      </c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8">
        <f>IF(N($G192)=0,"",ROUND(N($G192)+N($H192),2))</f>
        <v/>
      </c>
      <c r="J192" s="6" t="n"/>
      <c r="K192" s="5" t="n"/>
      <c r="L192" s="6" t="n"/>
      <c r="M192" s="9">
        <f>IF($K192="","",$K192-TODAY())</f>
        <v/>
      </c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8">
        <f>IF(N($G193)=0,"",ROUND(N($G193)+N($H193),2))</f>
        <v/>
      </c>
      <c r="J193" s="6" t="n"/>
      <c r="K193" s="5" t="n"/>
      <c r="L193" s="6" t="n"/>
      <c r="M193" s="9">
        <f>IF($K193="","",$K193-TODAY())</f>
        <v/>
      </c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8">
        <f>IF(N($G194)=0,"",ROUND(N($G194)+N($H194),2))</f>
        <v/>
      </c>
      <c r="J194" s="6" t="n"/>
      <c r="K194" s="5" t="n"/>
      <c r="L194" s="6" t="n"/>
      <c r="M194" s="9">
        <f>IF($K194="","",$K194-TODAY())</f>
        <v/>
      </c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8">
        <f>IF(N($G195)=0,"",ROUND(N($G195)+N($H195),2))</f>
        <v/>
      </c>
      <c r="J195" s="6" t="n"/>
      <c r="K195" s="5" t="n"/>
      <c r="L195" s="6" t="n"/>
      <c r="M195" s="9">
        <f>IF($K195="","",$K195-TODAY())</f>
        <v/>
      </c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8">
        <f>IF(N($G196)=0,"",ROUND(N($G196)+N($H196),2))</f>
        <v/>
      </c>
      <c r="J196" s="6" t="n"/>
      <c r="K196" s="5" t="n"/>
      <c r="L196" s="6" t="n"/>
      <c r="M196" s="9">
        <f>IF($K196="","",$K196-TODAY())</f>
        <v/>
      </c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8">
        <f>IF(N($G197)=0,"",ROUND(N($G197)+N($H197),2))</f>
        <v/>
      </c>
      <c r="J197" s="6" t="n"/>
      <c r="K197" s="5" t="n"/>
      <c r="L197" s="6" t="n"/>
      <c r="M197" s="9">
        <f>IF($K197="","",$K197-TODAY())</f>
        <v/>
      </c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8">
        <f>IF(N($G198)=0,"",ROUND(N($G198)+N($H198),2))</f>
        <v/>
      </c>
      <c r="J198" s="6" t="n"/>
      <c r="K198" s="5" t="n"/>
      <c r="L198" s="6" t="n"/>
      <c r="M198" s="9">
        <f>IF($K198="","",$K198-TODAY())</f>
        <v/>
      </c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8">
        <f>IF(N($G199)=0,"",ROUND(N($G199)+N($H199),2))</f>
        <v/>
      </c>
      <c r="J199" s="6" t="n"/>
      <c r="K199" s="5" t="n"/>
      <c r="L199" s="6" t="n"/>
      <c r="M199" s="9">
        <f>IF($K199="","",$K199-TODAY())</f>
        <v/>
      </c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8">
        <f>IF(N($G200)=0,"",ROUND(N($G200)+N($H200),2))</f>
        <v/>
      </c>
      <c r="J200" s="6" t="n"/>
      <c r="K200" s="5" t="n"/>
      <c r="L200" s="6" t="n"/>
      <c r="M200" s="9">
        <f>IF($K200="","",$K200-TODAY())</f>
        <v/>
      </c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8">
        <f>IF(N($G201)=0,"",ROUND(N($G201)+N($H201),2))</f>
        <v/>
      </c>
      <c r="J201" s="6" t="n"/>
      <c r="K201" s="5" t="n"/>
      <c r="L201" s="6" t="n"/>
      <c r="M201" s="9">
        <f>IF($K201="","",$K201-TODAY())</f>
        <v/>
      </c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8">
        <f>IF(N($G202)=0,"",ROUND(N($G202)+N($H202),2))</f>
        <v/>
      </c>
      <c r="J202" s="6" t="n"/>
      <c r="K202" s="5" t="n"/>
      <c r="L202" s="6" t="n"/>
      <c r="M202" s="9">
        <f>IF($K202="","",$K202-TODAY())</f>
        <v/>
      </c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8">
        <f>IF(N($G203)=0,"",ROUND(N($G203)+N($H203),2))</f>
        <v/>
      </c>
      <c r="J203" s="6" t="n"/>
      <c r="K203" s="5" t="n"/>
      <c r="L203" s="6" t="n"/>
      <c r="M203" s="9">
        <f>IF($K203="","",$K203-TODAY())</f>
        <v/>
      </c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8">
        <f>IF(N($G204)=0,"",ROUND(N($G204)+N($H204),2))</f>
        <v/>
      </c>
      <c r="J204" s="6" t="n"/>
      <c r="K204" s="5" t="n"/>
      <c r="L204" s="6" t="n"/>
      <c r="M204" s="9">
        <f>IF($K204="","",$K204-TODAY())</f>
        <v/>
      </c>
    </row>
    <row r="205" ht="20" customHeight="1">
      <c r="A205" s="10" t="inlineStr">
        <is>
          <t>TOTAIS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2">
        <f>SUM(H5:H204)</f>
        <v/>
      </c>
      <c r="I205" s="12">
        <f>SUM(I5:I204)</f>
        <v/>
      </c>
      <c r="J205" s="11" t="n"/>
      <c r="K205" s="11" t="n"/>
      <c r="L205" s="11" t="n"/>
      <c r="M205" s="11" t="n"/>
    </row>
    <row r="206"/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  <c r="M207" s="14" t="n"/>
    </row>
    <row r="208">
      <c r="A208" s="15" t="inlineStr">
        <is>
          <t>Documentos</t>
        </is>
      </c>
      <c r="B208" s="25" t="n"/>
      <c r="C208" s="17">
        <f>COUNT($I$5:$I$204)</f>
        <v/>
      </c>
    </row>
    <row r="209">
      <c r="A209" s="15" t="inlineStr">
        <is>
          <t>Base</t>
        </is>
      </c>
      <c r="B209" s="25" t="n"/>
      <c r="C209" s="18">
        <f>G205</f>
        <v/>
      </c>
    </row>
    <row r="210">
      <c r="A210" s="15" t="inlineStr">
        <is>
          <t>Imposto</t>
        </is>
      </c>
      <c r="B210" s="25" t="n"/>
      <c r="C210" s="18">
        <f>H205</f>
        <v/>
      </c>
    </row>
    <row r="211">
      <c r="A211" s="15" t="inlineStr">
        <is>
          <t>Total do documento</t>
        </is>
      </c>
      <c r="B211" s="25" t="n"/>
      <c r="C211" s="19">
        <f>I205</f>
        <v/>
      </c>
    </row>
    <row r="212">
      <c r="A212" s="15" t="inlineStr">
        <is>
          <t>Recebido</t>
        </is>
      </c>
      <c r="B212" s="25" t="n"/>
      <c r="C212" s="18">
        <f>SUMIF($L$5:$L$204,"Paga",$I$5:$I$204)</f>
        <v/>
      </c>
    </row>
    <row r="213">
      <c r="A213" s="15" t="inlineStr">
        <is>
          <t>A receber</t>
        </is>
      </c>
      <c r="B213" s="25" t="n"/>
      <c r="C213" s="19">
        <f>I205-SUMIF($L$5:$L$204,"Paga",$I$5:$I$204)</f>
        <v/>
      </c>
    </row>
    <row r="214"/>
    <row r="215" ht="20" customHeight="1">
      <c r="A215" s="20" t="inlineStr">
        <is>
          <t>Forma de pagamento - Total do documento</t>
        </is>
      </c>
      <c r="D215" s="20" t="inlineStr">
        <is>
          <t>Situação - Total do documento</t>
        </is>
      </c>
    </row>
    <row r="216">
      <c r="A216" s="21" t="inlineStr">
        <is>
          <t>À vista</t>
        </is>
      </c>
      <c r="B216" s="25" t="n"/>
      <c r="C216" s="18">
        <f>SUMIF($J$5:$J$204,"À vista",$I$5:$I$204)</f>
        <v/>
      </c>
      <c r="D216" s="21" t="inlineStr">
        <is>
          <t>Paga</t>
        </is>
      </c>
      <c r="E216" s="25" t="n"/>
      <c r="F216" s="18">
        <f>SUMIF($L$5:$L$204,"Paga",$I$5:$I$204)</f>
        <v/>
      </c>
    </row>
    <row r="217">
      <c r="A217" s="21" t="inlineStr">
        <is>
          <t>A prazo</t>
        </is>
      </c>
      <c r="B217" s="25" t="n"/>
      <c r="C217" s="18">
        <f>SUMIF($J$5:$J$204,"A prazo",$I$5:$I$204)</f>
        <v/>
      </c>
      <c r="D217" s="21" t="inlineStr">
        <is>
          <t>Pendente</t>
        </is>
      </c>
      <c r="E217" s="25" t="n"/>
      <c r="F217" s="18">
        <f>SUMIF($L$5:$L$204,"Pendente",$I$5:$I$204)</f>
        <v/>
      </c>
    </row>
    <row r="218">
      <c r="A218" s="21" t="inlineStr">
        <is>
          <t>Transferência</t>
        </is>
      </c>
      <c r="B218" s="25" t="n"/>
      <c r="C218" s="18">
        <f>SUMIF($J$5:$J$204,"Transferência",$I$5:$I$204)</f>
        <v/>
      </c>
      <c r="D218" s="21" t="inlineStr">
        <is>
          <t>Vencida</t>
        </is>
      </c>
      <c r="E218" s="25" t="n"/>
      <c r="F218" s="18">
        <f>SUMIF($L$5:$L$204,"Vencida",$I$5:$I$204)</f>
        <v/>
      </c>
    </row>
    <row r="219">
      <c r="A219" s="21" t="inlineStr">
        <is>
          <t>Cartão</t>
        </is>
      </c>
      <c r="B219" s="25" t="n"/>
      <c r="C219" s="18">
        <f>SUMIF($J$5:$J$204,"Cartão",$I$5:$I$204)</f>
        <v/>
      </c>
    </row>
    <row r="220">
      <c r="A220" s="21" t="inlineStr">
        <is>
          <t>Outro</t>
        </is>
      </c>
      <c r="B220" s="25" t="n"/>
      <c r="C220" s="18">
        <f>SUMIF($J$5:$J$204,"Outro",$I$5:$I$204)</f>
        <v/>
      </c>
    </row>
  </sheetData>
  <mergeCells count="20">
    <mergeCell ref="D218:E218"/>
    <mergeCell ref="A216:B216"/>
    <mergeCell ref="D217:E217"/>
    <mergeCell ref="D215:F215"/>
    <mergeCell ref="A218:B218"/>
    <mergeCell ref="B2:C2"/>
    <mergeCell ref="A212:B212"/>
    <mergeCell ref="A208:B208"/>
    <mergeCell ref="A217:B217"/>
    <mergeCell ref="A215:C215"/>
    <mergeCell ref="A210:B210"/>
    <mergeCell ref="H2:I2"/>
    <mergeCell ref="A1:M1"/>
    <mergeCell ref="A213:B213"/>
    <mergeCell ref="E2:F2"/>
    <mergeCell ref="A219:B219"/>
    <mergeCell ref="A209:B209"/>
    <mergeCell ref="D216:E216"/>
    <mergeCell ref="A211:B211"/>
    <mergeCell ref="A220:B220"/>
  </mergeCells>
  <dataValidations count="3">
    <dataValidation sqref="D5:D204" showDropDown="0" showInputMessage="0" showErrorMessage="0" allowBlank="1" error="Tipo de documento: Nota fiscal / Cupom / Nota de crédito / Nota de débito / Outro" type="list">
      <formula1>"Nota fiscal,Cupom,Nota de crédito,Nota de débito,Outro"</formula1>
    </dataValidation>
    <dataValidation sqref="J5:J204" showDropDown="0" showInputMessage="0" showErrorMessage="0" allowBlank="1" error="Forma de pagamento: À vista / A prazo / Transferência / Cartão / Outro" type="list">
      <formula1>"À vista,A prazo,Transferência,Cartão,Outro"</formula1>
    </dataValidation>
    <dataValidation sqref="L5:L204" showDropDown="0" showInputMessage="0" showErrorMessage="0" allowBlank="1" error="Situação: Paga / Pendente / Vencida" type="list">
      <formula1>"Paga,Pendente,Vencida"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8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Instruções</t>
        </is>
      </c>
    </row>
    <row r="2"/>
    <row r="3">
      <c r="A3" s="23" t="inlineStr">
        <is>
          <t>O que é esta planilha</t>
        </is>
      </c>
    </row>
    <row r="4">
      <c r="A4" s="24" t="inlineStr">
        <is>
          <t>O livro de vendas é o registro de tudo o que a empresa vendeu no período e do que ainda</t>
        </is>
      </c>
    </row>
    <row r="5">
      <c r="A5" s="24" t="inlineStr">
        <is>
          <t>está a receber: para quem vendeu, com qual documento, por quanto, quando vence e se já</t>
        </is>
      </c>
    </row>
    <row r="6">
      <c r="A6" s="24" t="inlineStr">
        <is>
          <t>foi pago. No fim a planilha resume sozinha o que foi vendido, o que foi recebido e o que</t>
        </is>
      </c>
    </row>
    <row r="7">
      <c r="A7" s="24" t="inlineStr">
        <is>
          <t>está pendente, sem somar a mão.</t>
        </is>
      </c>
    </row>
    <row r="8"/>
    <row r="9">
      <c r="A9" s="23" t="inlineStr">
        <is>
          <t>Passo a passo</t>
        </is>
      </c>
    </row>
    <row r="10">
      <c r="A10" s="24" t="inlineStr">
        <is>
          <t>1. Escreva a empresa, o período e a moeda com que você trabalha.</t>
        </is>
      </c>
    </row>
    <row r="11">
      <c r="A11" s="24" t="inlineStr">
        <is>
          <t>2. Registre um documento por linha: data, cliente e a identificação.</t>
        </is>
      </c>
    </row>
    <row r="12">
      <c r="A12" s="24" t="inlineStr">
        <is>
          <t>3. Escolha o tipo de documento, a forma de pagamento e a situação nas listas suspensas.</t>
        </is>
      </c>
    </row>
    <row r="13">
      <c r="A13" s="24" t="inlineStr">
        <is>
          <t>4. Digite a base e o imposto exatamente como aparecem no documento.</t>
        </is>
      </c>
    </row>
    <row r="14">
      <c r="A14" s="24" t="inlineStr">
        <is>
          <t>5. Se a venda for a prazo, escreva a data de vencimento; se for à vista, deixe vazia.</t>
        </is>
      </c>
    </row>
    <row r="15">
      <c r="A15" s="24" t="inlineStr">
        <is>
          <t>6. A coluna Dias para vencer (cinza) se calcula sozinha contra a data de hoje.</t>
        </is>
      </c>
    </row>
    <row r="16">
      <c r="A16" s="24" t="inlineStr">
        <is>
          <t>7. No fechamento do mês leia o Resumo e as mini tabelas por forma de pagamento e por</t>
        </is>
      </c>
    </row>
    <row r="17">
      <c r="A17" s="24" t="inlineStr">
        <is>
          <t xml:space="preserve">   situação.</t>
        </is>
      </c>
    </row>
    <row r="18"/>
    <row r="19">
      <c r="A19" s="23" t="inlineStr">
        <is>
          <t>Mapa das colunas</t>
        </is>
      </c>
    </row>
    <row r="20">
      <c r="A20" s="24" t="inlineStr">
        <is>
          <t>Data: dia do documento.</t>
        </is>
      </c>
    </row>
    <row r="21">
      <c r="A21" s="24" t="inlineStr">
        <is>
          <t>Cliente: nome ou razão social de quem comprou.</t>
        </is>
      </c>
    </row>
    <row r="22">
      <c r="A22" s="24" t="inlineStr">
        <is>
          <t>Identificação: o número de identificação do cliente.</t>
        </is>
      </c>
    </row>
    <row r="23">
      <c r="A23" s="24" t="inlineStr">
        <is>
          <t>Tipo de documento: Nota fiscal, Cupom, Nota de crédito, Nota de débito ou Outro, da</t>
        </is>
      </c>
    </row>
    <row r="24">
      <c r="A24" s="24" t="inlineStr">
        <is>
          <t>lista.</t>
        </is>
      </c>
    </row>
    <row r="25">
      <c r="A25" s="24" t="inlineStr">
        <is>
          <t>Nº do documento: o número exatamente como está impresso.</t>
        </is>
      </c>
    </row>
    <row r="26">
      <c r="A26" s="24" t="inlineStr">
        <is>
          <t>Detalhes: o que se vendeu, em poucas palavras.</t>
        </is>
      </c>
    </row>
    <row r="27">
      <c r="A27" s="24" t="inlineStr">
        <is>
          <t>Base: o valor antes de impostos, digitado do documento.</t>
        </is>
      </c>
    </row>
    <row r="28">
      <c r="A28" s="24" t="inlineStr">
        <is>
          <t>Imposto: o valor do imposto que o documento mostra, digitado por você.</t>
        </is>
      </c>
    </row>
    <row r="29">
      <c r="A29" s="24" t="inlineStr">
        <is>
          <t>Total do documento (cinza): base mais imposto, calculado pela planilha.</t>
        </is>
      </c>
    </row>
    <row r="30">
      <c r="A30" s="24" t="inlineStr">
        <is>
          <t>Forma de pagamento: À vista, A prazo, Transferência, Cartão ou Outro, da lista.</t>
        </is>
      </c>
    </row>
    <row r="31">
      <c r="A31" s="24" t="inlineStr">
        <is>
          <t>Vencimento: a data em que a venda a prazo deve ser paga.</t>
        </is>
      </c>
    </row>
    <row r="32">
      <c r="A32" s="24" t="inlineStr">
        <is>
          <t>Situação: Paga, Pendente ou Vencida, da lista.</t>
        </is>
      </c>
    </row>
    <row r="33">
      <c r="A33" s="24" t="inlineStr">
        <is>
          <t>Dias para vencer (cinza): os dias que faltam para o vencimento; se já passou, aparece</t>
        </is>
      </c>
    </row>
    <row r="34">
      <c r="A34" s="24" t="inlineStr">
        <is>
          <t>negativo.</t>
        </is>
      </c>
    </row>
    <row r="35"/>
    <row r="36">
      <c r="A36" s="23" t="inlineStr">
        <is>
          <t>Imposto e vencimento: atenção</t>
        </is>
      </c>
    </row>
    <row r="37">
      <c r="A37" s="24" t="inlineStr">
        <is>
          <t>A planilha NÃO calcula impostos e NÃO confere nenhuma cifra: o imposto é digitado como</t>
        </is>
      </c>
    </row>
    <row r="38">
      <c r="A38" s="24" t="inlineStr">
        <is>
          <t>aparece no documento.</t>
        </is>
      </c>
    </row>
    <row r="39">
      <c r="A39" s="24" t="inlineStr">
        <is>
          <t>Tudo o que a planilha faz é somar base mais imposto, para chegar ao total do documento.</t>
        </is>
      </c>
    </row>
    <row r="40">
      <c r="A40" s="24" t="inlineStr">
        <is>
          <t>Os dias para vencer são contados sozinhos da data de hoje até o vencimento: se o número</t>
        </is>
      </c>
    </row>
    <row r="41">
      <c r="A41" s="24" t="inlineStr">
        <is>
          <t>sair negativo, a venda já venceu mas a situação não mudou.</t>
        </is>
      </c>
    </row>
    <row r="42">
      <c r="A42" s="24" t="inlineStr">
        <is>
          <t>A situação é você que escreve, da lista: a planilha não a muda por você.</t>
        </is>
      </c>
    </row>
    <row r="43">
      <c r="A43" s="24" t="inlineStr">
        <is>
          <t>Vencimento vazio é venda à vista: não faz sentido perguntar quando vence.</t>
        </is>
      </c>
    </row>
    <row r="44"/>
    <row r="45">
      <c r="A45" s="23" t="inlineStr">
        <is>
          <t>Exemplo de três dias</t>
        </is>
      </c>
    </row>
    <row r="46">
      <c r="A46" s="24" t="inlineStr">
        <is>
          <t>05/03/2026 · Cliente Um · Nota fiscal · 001-0112 · Venda de mercadoria ·</t>
        </is>
      </c>
    </row>
    <row r="47">
      <c r="A47" s="24" t="inlineStr">
        <is>
          <t>base 800.000, imposto 152.000 -&gt; total 952.000, a prazo, vence 04/04/2026.</t>
        </is>
      </c>
    </row>
    <row r="48">
      <c r="A48" s="24" t="inlineStr">
        <is>
          <t>06/03/2026 · Cliente Dois · Cupom · 003-0450 · Venda de mercadoria ·</t>
        </is>
      </c>
    </row>
    <row r="49">
      <c r="A49" s="24" t="inlineStr">
        <is>
          <t>base 120.000, imposto 22.800 -&gt; total 142.800, à vista, sem vencimento.</t>
        </is>
      </c>
    </row>
    <row r="50">
      <c r="A50" s="24" t="inlineStr">
        <is>
          <t>07/03/2026 · Cliente Três · Nota de crédito · 001-0118 · Devolução ·</t>
        </is>
      </c>
    </row>
    <row r="51">
      <c r="A51" s="24" t="inlineStr">
        <is>
          <t>base 60.000, imposto 11.400 -&gt; total 71.400, à vista.</t>
        </is>
      </c>
    </row>
    <row r="52">
      <c r="A52" s="24" t="inlineStr">
        <is>
          <t>O Resumo vai mostrar o que foi vendido, o que foi recebido e o que ainda está a receber.</t>
        </is>
      </c>
    </row>
    <row r="53"/>
    <row r="54">
      <c r="A54" s="23" t="inlineStr">
        <is>
          <t>Dicas e erros comuns</t>
        </is>
      </c>
    </row>
    <row r="55">
      <c r="A55" s="24" t="inlineStr">
        <is>
          <t>Uma linha por documento: nunca duas vendas na mesma linha.</t>
        </is>
      </c>
    </row>
    <row r="56">
      <c r="A56" s="24" t="inlineStr">
        <is>
          <t>Uma nota de crédito de uma venda anterior vai na própria linha, com o próprio tipo de</t>
        </is>
      </c>
    </row>
    <row r="57">
      <c r="A57" s="24" t="inlineStr">
        <is>
          <t>documento.</t>
        </is>
      </c>
    </row>
    <row r="58">
      <c r="A58" s="24" t="inlineStr">
        <is>
          <t>Registre a venda no mesmo dia; o livro perde sentido se for preenchido no fim do mês.</t>
        </is>
      </c>
    </row>
    <row r="59">
      <c r="A59" s="24" t="inlineStr">
        <is>
          <t>Atualize a situação quando receber: o resumo do pendente depende dessa coluna.</t>
        </is>
      </c>
    </row>
    <row r="60">
      <c r="A60" s="24" t="inlineStr">
        <is>
          <t>Não apague as fórmulas das colunas cinza: se uma linha atrapalhar, limpe a data.</t>
        </is>
      </c>
    </row>
    <row r="61">
      <c r="A61" s="24" t="inlineStr">
        <is>
          <t>Deixe o vencimento das vendas a prazo: é a única forma de os dias para vencer avisarem.</t>
        </is>
      </c>
    </row>
    <row r="62"/>
    <row r="63">
      <c r="A63" s="23" t="inlineStr">
        <is>
          <t>Como se usa no fechamento do mês</t>
        </is>
      </c>
    </row>
    <row r="64">
      <c r="A64" s="24" t="inlineStr">
        <is>
          <t>Some o que foi vendido no período e compare com o que a empresa esperava vender.</t>
        </is>
      </c>
    </row>
    <row r="65">
      <c r="A65" s="24" t="inlineStr">
        <is>
          <t>Veja o recebido contra o pendente: o que continua pendente é a sua carteira a receber.</t>
        </is>
      </c>
    </row>
    <row r="66">
      <c r="A66" s="24" t="inlineStr">
        <is>
          <t>Confira os dias para vencer negativos e persiga essas vendas primeiro.</t>
        </is>
      </c>
    </row>
    <row r="67">
      <c r="A67" s="24" t="inlineStr">
        <is>
          <t>Uma carteira com muitos dias vencidos vira dinheiro perdido: o livro é o primeiro</t>
        </is>
      </c>
    </row>
    <row r="68">
      <c r="A68" s="24" t="inlineStr">
        <is>
          <t>aviso.</t>
        </is>
      </c>
    </row>
    <row r="69"/>
    <row r="70">
      <c r="A70" s="23" t="inlineStr">
        <is>
          <t>O que esta planilha NÃO é</t>
        </is>
      </c>
    </row>
    <row r="71">
      <c r="A71" s="24" t="inlineStr">
        <is>
          <t>É uma ferramenta de controle interno da empresa, para saber quanto se vendeu e para</t>
        </is>
      </c>
    </row>
    <row r="72">
      <c r="A72" s="24" t="inlineStr">
        <is>
          <t>quem.</t>
        </is>
      </c>
    </row>
    <row r="73">
      <c r="A73" s="24" t="inlineStr">
        <is>
          <t>Não reproduz nenhum registro oficial nem substitui os livros que o seu contador mantém.</t>
        </is>
      </c>
    </row>
    <row r="74">
      <c r="A74" s="24" t="inlineStr">
        <is>
          <t>O imposto é um valor editável digitado pelo usuário: a planilha não o calcula nem o</t>
        </is>
      </c>
    </row>
    <row r="75">
      <c r="A75" s="24" t="inlineStr">
        <is>
          <t>confirma.</t>
        </is>
      </c>
    </row>
    <row r="76"/>
    <row r="77">
      <c r="A77" s="23" t="inlineStr">
        <is>
          <t>Quando migrar para um software</t>
        </is>
      </c>
    </row>
    <row r="78">
      <c r="A78" s="24" t="inlineStr">
        <is>
          <t>Quando houver vários depósitos, várias tabelas de preços ou vendedores registrando</t>
        </is>
      </c>
    </row>
    <row r="79">
      <c r="A79" s="24" t="inlineStr">
        <is>
          <t>vendas, o caderno fica para trás do estoque e da carteira.</t>
        </is>
      </c>
    </row>
    <row r="80">
      <c r="A80" s="24" t="inlineStr">
        <is>
          <t>Nesse ponto o controle exige um sistema que baixe o estoque, emita o documento e</t>
        </is>
      </c>
    </row>
    <row r="81">
      <c r="A81" s="24" t="inlineStr">
        <is>
          <t>atualize a carteira na mesma venda: e o que a Kardex Tauro faz.</t>
        </is>
      </c>
    </row>
    <row r="82"/>
    <row r="83">
      <c r="A83" s="23" t="inlineStr">
        <is>
          <t>Planilha gratuita da Kardex Tauro - kardex-tauro.muisca.co</t>
        </is>
      </c>
    </row>
    <row r="84">
      <c r="A84" s="24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2026-09-25T14:39:50Z</dcterms:created>
  <dcterms:modified xmlns:dcterms="http://purl.org/dc/terms/" xmlns:xsi="http://www.w3.org/2001/XMLSchema-instance" xsi:type="dcterms:W3CDTF">2026-09-25T15:28:35Z</dcterms:modified>
</cp:coreProperties>
</file>