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recia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'Depreciação'!$A$1:$N$121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2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4" customWidth="1" min="4" max="4"/>
    <col width="16" customWidth="1" min="5" max="5"/>
    <col width="14" customWidth="1" min="6" max="6"/>
    <col width="13" customWidth="1" min="7" max="7"/>
    <col width="13" customWidth="1" min="8" max="8"/>
    <col width="15" customWidth="1" min="9" max="9"/>
    <col width="15" customWidth="1" min="10" max="10"/>
    <col width="16" customWidth="1" min="11" max="11"/>
    <col width="15" customWidth="1" min="12" max="12"/>
    <col width="15" customWidth="1" min="13" max="13"/>
    <col width="22" customWidth="1" min="14" max="14"/>
  </cols>
  <sheetData>
    <row r="1" ht="30" customHeight="1">
      <c r="A1" s="1" t="inlineStr">
        <is>
          <t>Depreciação de ativos: quanto cada ativo se desgasta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Moeda</t>
        </is>
      </c>
      <c r="H2" s="3" t="inlineStr"/>
      <c r="I2" s="24" t="n"/>
    </row>
    <row r="3"/>
    <row r="4" ht="26" customHeight="1">
      <c r="A4" s="4" t="inlineStr">
        <is>
          <t>Código</t>
        </is>
      </c>
      <c r="B4" s="4" t="inlineStr">
        <is>
          <t>Ativo</t>
        </is>
      </c>
      <c r="C4" s="4" t="inlineStr">
        <is>
          <t>Categoria</t>
        </is>
      </c>
      <c r="D4" s="4" t="inlineStr">
        <is>
          <t>Data da compra</t>
        </is>
      </c>
      <c r="E4" s="4" t="inlineStr">
        <is>
          <t>Valor de compra</t>
        </is>
      </c>
      <c r="F4" s="4" t="inlineStr">
        <is>
          <t>Valor residual</t>
        </is>
      </c>
      <c r="G4" s="4" t="inlineStr">
        <is>
          <t>Vida útil (anos)</t>
        </is>
      </c>
      <c r="H4" s="4" t="inlineStr">
        <is>
          <t>Meses no período</t>
        </is>
      </c>
      <c r="I4" s="4" t="inlineStr">
        <is>
          <t>Depreciação mensal</t>
        </is>
      </c>
      <c r="J4" s="4" t="inlineStr">
        <is>
          <t>Depreciação do período</t>
        </is>
      </c>
      <c r="K4" s="4" t="inlineStr">
        <is>
          <t>Depreciação acumulada anterior</t>
        </is>
      </c>
      <c r="L4" s="4" t="inlineStr">
        <is>
          <t>Depreciação acumulada</t>
        </is>
      </c>
      <c r="M4" s="4" t="inlineStr">
        <is>
          <t>Valor contábil</t>
        </is>
      </c>
      <c r="N4" s="4" t="inlineStr">
        <is>
          <t>Conferência</t>
        </is>
      </c>
    </row>
    <row r="5">
      <c r="A5" s="5" t="n"/>
      <c r="B5" s="5" t="n"/>
      <c r="C5" s="5" t="n"/>
      <c r="D5" s="6" t="n"/>
      <c r="E5" s="7" t="n"/>
      <c r="F5" s="7" t="n"/>
      <c r="G5" s="5" t="n"/>
      <c r="H5" s="5" t="n"/>
      <c r="I5" s="8">
        <f>IF(OR($E5="",$G5=""),"",IF($G5&lt;=0,"",ROUND(($E5-N($F5))/($G5*12),2)))</f>
        <v/>
      </c>
      <c r="J5" s="8">
        <f>IF($I5="","",ROUND($I5*N($H5),2))</f>
        <v/>
      </c>
      <c r="K5" s="9" t="n"/>
      <c r="L5" s="8">
        <f>IF($J5="","",ROUND(N($K5)+$J5,2))</f>
        <v/>
      </c>
      <c r="M5" s="8">
        <f>IF($L5="","",ROUND(N($E5)-$L5,2))</f>
        <v/>
      </c>
      <c r="N5" s="10">
        <f>IF($L5="","",IF($L5&gt;N($E5)-N($F5),"Verificar: excede o valor",""))</f>
        <v/>
      </c>
    </row>
    <row r="6">
      <c r="A6" s="5" t="n"/>
      <c r="B6" s="5" t="n"/>
      <c r="C6" s="5" t="n"/>
      <c r="D6" s="6" t="n"/>
      <c r="E6" s="7" t="n"/>
      <c r="F6" s="7" t="n"/>
      <c r="G6" s="5" t="n"/>
      <c r="H6" s="5" t="n"/>
      <c r="I6" s="8">
        <f>IF(OR($E6="",$G6=""),"",IF($G6&lt;=0,"",ROUND(($E6-N($F6))/($G6*12),2)))</f>
        <v/>
      </c>
      <c r="J6" s="8">
        <f>IF($I6="","",ROUND($I6*N($H6),2))</f>
        <v/>
      </c>
      <c r="K6" s="9" t="n"/>
      <c r="L6" s="8">
        <f>IF($J6="","",ROUND(N($K6)+$J6,2))</f>
        <v/>
      </c>
      <c r="M6" s="8">
        <f>IF($L6="","",ROUND(N($E6)-$L6,2))</f>
        <v/>
      </c>
      <c r="N6" s="10">
        <f>IF($L6="","",IF($L6&gt;N($E6)-N($F6),"Verificar: excede o valor",""))</f>
        <v/>
      </c>
    </row>
    <row r="7">
      <c r="A7" s="5" t="n"/>
      <c r="B7" s="5" t="n"/>
      <c r="C7" s="5" t="n"/>
      <c r="D7" s="6" t="n"/>
      <c r="E7" s="7" t="n"/>
      <c r="F7" s="7" t="n"/>
      <c r="G7" s="5" t="n"/>
      <c r="H7" s="5" t="n"/>
      <c r="I7" s="8">
        <f>IF(OR($E7="",$G7=""),"",IF($G7&lt;=0,"",ROUND(($E7-N($F7))/($G7*12),2)))</f>
        <v/>
      </c>
      <c r="J7" s="8">
        <f>IF($I7="","",ROUND($I7*N($H7),2))</f>
        <v/>
      </c>
      <c r="K7" s="9" t="n"/>
      <c r="L7" s="8">
        <f>IF($J7="","",ROUND(N($K7)+$J7,2))</f>
        <v/>
      </c>
      <c r="M7" s="8">
        <f>IF($L7="","",ROUND(N($E7)-$L7,2))</f>
        <v/>
      </c>
      <c r="N7" s="10">
        <f>IF($L7="","",IF($L7&gt;N($E7)-N($F7),"Verificar: excede o valor",""))</f>
        <v/>
      </c>
    </row>
    <row r="8">
      <c r="A8" s="5" t="n"/>
      <c r="B8" s="5" t="n"/>
      <c r="C8" s="5" t="n"/>
      <c r="D8" s="6" t="n"/>
      <c r="E8" s="7" t="n"/>
      <c r="F8" s="7" t="n"/>
      <c r="G8" s="5" t="n"/>
      <c r="H8" s="5" t="n"/>
      <c r="I8" s="8">
        <f>IF(OR($E8="",$G8=""),"",IF($G8&lt;=0,"",ROUND(($E8-N($F8))/($G8*12),2)))</f>
        <v/>
      </c>
      <c r="J8" s="8">
        <f>IF($I8="","",ROUND($I8*N($H8),2))</f>
        <v/>
      </c>
      <c r="K8" s="9" t="n"/>
      <c r="L8" s="8">
        <f>IF($J8="","",ROUND(N($K8)+$J8,2))</f>
        <v/>
      </c>
      <c r="M8" s="8">
        <f>IF($L8="","",ROUND(N($E8)-$L8,2))</f>
        <v/>
      </c>
      <c r="N8" s="10">
        <f>IF($L8="","",IF($L8&gt;N($E8)-N($F8),"Verificar: excede o valor",""))</f>
        <v/>
      </c>
    </row>
    <row r="9">
      <c r="A9" s="5" t="n"/>
      <c r="B9" s="5" t="n"/>
      <c r="C9" s="5" t="n"/>
      <c r="D9" s="6" t="n"/>
      <c r="E9" s="7" t="n"/>
      <c r="F9" s="7" t="n"/>
      <c r="G9" s="5" t="n"/>
      <c r="H9" s="5" t="n"/>
      <c r="I9" s="8">
        <f>IF(OR($E9="",$G9=""),"",IF($G9&lt;=0,"",ROUND(($E9-N($F9))/($G9*12),2)))</f>
        <v/>
      </c>
      <c r="J9" s="8">
        <f>IF($I9="","",ROUND($I9*N($H9),2))</f>
        <v/>
      </c>
      <c r="K9" s="9" t="n"/>
      <c r="L9" s="8">
        <f>IF($J9="","",ROUND(N($K9)+$J9,2))</f>
        <v/>
      </c>
      <c r="M9" s="8">
        <f>IF($L9="","",ROUND(N($E9)-$L9,2))</f>
        <v/>
      </c>
      <c r="N9" s="10">
        <f>IF($L9="","",IF($L9&gt;N($E9)-N($F9),"Verificar: excede o valor",""))</f>
        <v/>
      </c>
    </row>
    <row r="10">
      <c r="A10" s="5" t="n"/>
      <c r="B10" s="5" t="n"/>
      <c r="C10" s="5" t="n"/>
      <c r="D10" s="6" t="n"/>
      <c r="E10" s="7" t="n"/>
      <c r="F10" s="7" t="n"/>
      <c r="G10" s="5" t="n"/>
      <c r="H10" s="5" t="n"/>
      <c r="I10" s="8">
        <f>IF(OR($E10="",$G10=""),"",IF($G10&lt;=0,"",ROUND(($E10-N($F10))/($G10*12),2)))</f>
        <v/>
      </c>
      <c r="J10" s="8">
        <f>IF($I10="","",ROUND($I10*N($H10),2))</f>
        <v/>
      </c>
      <c r="K10" s="9" t="n"/>
      <c r="L10" s="8">
        <f>IF($J10="","",ROUND(N($K10)+$J10,2))</f>
        <v/>
      </c>
      <c r="M10" s="8">
        <f>IF($L10="","",ROUND(N($E10)-$L10,2))</f>
        <v/>
      </c>
      <c r="N10" s="10">
        <f>IF($L10="","",IF($L10&gt;N($E10)-N($F10),"Verificar: excede o valor",""))</f>
        <v/>
      </c>
    </row>
    <row r="11">
      <c r="A11" s="5" t="n"/>
      <c r="B11" s="5" t="n"/>
      <c r="C11" s="5" t="n"/>
      <c r="D11" s="6" t="n"/>
      <c r="E11" s="7" t="n"/>
      <c r="F11" s="7" t="n"/>
      <c r="G11" s="5" t="n"/>
      <c r="H11" s="5" t="n"/>
      <c r="I11" s="8">
        <f>IF(OR($E11="",$G11=""),"",IF($G11&lt;=0,"",ROUND(($E11-N($F11))/($G11*12),2)))</f>
        <v/>
      </c>
      <c r="J11" s="8">
        <f>IF($I11="","",ROUND($I11*N($H11),2))</f>
        <v/>
      </c>
      <c r="K11" s="9" t="n"/>
      <c r="L11" s="8">
        <f>IF($J11="","",ROUND(N($K11)+$J11,2))</f>
        <v/>
      </c>
      <c r="M11" s="8">
        <f>IF($L11="","",ROUND(N($E11)-$L11,2))</f>
        <v/>
      </c>
      <c r="N11" s="10">
        <f>IF($L11="","",IF($L11&gt;N($E11)-N($F11),"Verificar: excede o valor",""))</f>
        <v/>
      </c>
    </row>
    <row r="12">
      <c r="A12" s="5" t="n"/>
      <c r="B12" s="5" t="n"/>
      <c r="C12" s="5" t="n"/>
      <c r="D12" s="6" t="n"/>
      <c r="E12" s="7" t="n"/>
      <c r="F12" s="7" t="n"/>
      <c r="G12" s="5" t="n"/>
      <c r="H12" s="5" t="n"/>
      <c r="I12" s="8">
        <f>IF(OR($E12="",$G12=""),"",IF($G12&lt;=0,"",ROUND(($E12-N($F12))/($G12*12),2)))</f>
        <v/>
      </c>
      <c r="J12" s="8">
        <f>IF($I12="","",ROUND($I12*N($H12),2))</f>
        <v/>
      </c>
      <c r="K12" s="9" t="n"/>
      <c r="L12" s="8">
        <f>IF($J12="","",ROUND(N($K12)+$J12,2))</f>
        <v/>
      </c>
      <c r="M12" s="8">
        <f>IF($L12="","",ROUND(N($E12)-$L12,2))</f>
        <v/>
      </c>
      <c r="N12" s="10">
        <f>IF($L12="","",IF($L12&gt;N($E12)-N($F12),"Verificar: excede o valor",""))</f>
        <v/>
      </c>
    </row>
    <row r="13">
      <c r="A13" s="5" t="n"/>
      <c r="B13" s="5" t="n"/>
      <c r="C13" s="5" t="n"/>
      <c r="D13" s="6" t="n"/>
      <c r="E13" s="7" t="n"/>
      <c r="F13" s="7" t="n"/>
      <c r="G13" s="5" t="n"/>
      <c r="H13" s="5" t="n"/>
      <c r="I13" s="8">
        <f>IF(OR($E13="",$G13=""),"",IF($G13&lt;=0,"",ROUND(($E13-N($F13))/($G13*12),2)))</f>
        <v/>
      </c>
      <c r="J13" s="8">
        <f>IF($I13="","",ROUND($I13*N($H13),2))</f>
        <v/>
      </c>
      <c r="K13" s="9" t="n"/>
      <c r="L13" s="8">
        <f>IF($J13="","",ROUND(N($K13)+$J13,2))</f>
        <v/>
      </c>
      <c r="M13" s="8">
        <f>IF($L13="","",ROUND(N($E13)-$L13,2))</f>
        <v/>
      </c>
      <c r="N13" s="10">
        <f>IF($L13="","",IF($L13&gt;N($E13)-N($F13),"Verificar: excede o valor",""))</f>
        <v/>
      </c>
    </row>
    <row r="14">
      <c r="A14" s="5" t="n"/>
      <c r="B14" s="5" t="n"/>
      <c r="C14" s="5" t="n"/>
      <c r="D14" s="6" t="n"/>
      <c r="E14" s="7" t="n"/>
      <c r="F14" s="7" t="n"/>
      <c r="G14" s="5" t="n"/>
      <c r="H14" s="5" t="n"/>
      <c r="I14" s="8">
        <f>IF(OR($E14="",$G14=""),"",IF($G14&lt;=0,"",ROUND(($E14-N($F14))/($G14*12),2)))</f>
        <v/>
      </c>
      <c r="J14" s="8">
        <f>IF($I14="","",ROUND($I14*N($H14),2))</f>
        <v/>
      </c>
      <c r="K14" s="9" t="n"/>
      <c r="L14" s="8">
        <f>IF($J14="","",ROUND(N($K14)+$J14,2))</f>
        <v/>
      </c>
      <c r="M14" s="8">
        <f>IF($L14="","",ROUND(N($E14)-$L14,2))</f>
        <v/>
      </c>
      <c r="N14" s="10">
        <f>IF($L14="","",IF($L14&gt;N($E14)-N($F14),"Verificar: excede o valor",""))</f>
        <v/>
      </c>
    </row>
    <row r="15">
      <c r="A15" s="5" t="n"/>
      <c r="B15" s="5" t="n"/>
      <c r="C15" s="5" t="n"/>
      <c r="D15" s="6" t="n"/>
      <c r="E15" s="7" t="n"/>
      <c r="F15" s="7" t="n"/>
      <c r="G15" s="5" t="n"/>
      <c r="H15" s="5" t="n"/>
      <c r="I15" s="8">
        <f>IF(OR($E15="",$G15=""),"",IF($G15&lt;=0,"",ROUND(($E15-N($F15))/($G15*12),2)))</f>
        <v/>
      </c>
      <c r="J15" s="8">
        <f>IF($I15="","",ROUND($I15*N($H15),2))</f>
        <v/>
      </c>
      <c r="K15" s="9" t="n"/>
      <c r="L15" s="8">
        <f>IF($J15="","",ROUND(N($K15)+$J15,2))</f>
        <v/>
      </c>
      <c r="M15" s="8">
        <f>IF($L15="","",ROUND(N($E15)-$L15,2))</f>
        <v/>
      </c>
      <c r="N15" s="10">
        <f>IF($L15="","",IF($L15&gt;N($E15)-N($F15),"Verificar: excede o valor",""))</f>
        <v/>
      </c>
    </row>
    <row r="16">
      <c r="A16" s="5" t="n"/>
      <c r="B16" s="5" t="n"/>
      <c r="C16" s="5" t="n"/>
      <c r="D16" s="6" t="n"/>
      <c r="E16" s="7" t="n"/>
      <c r="F16" s="7" t="n"/>
      <c r="G16" s="5" t="n"/>
      <c r="H16" s="5" t="n"/>
      <c r="I16" s="8">
        <f>IF(OR($E16="",$G16=""),"",IF($G16&lt;=0,"",ROUND(($E16-N($F16))/($G16*12),2)))</f>
        <v/>
      </c>
      <c r="J16" s="8">
        <f>IF($I16="","",ROUND($I16*N($H16),2))</f>
        <v/>
      </c>
      <c r="K16" s="9" t="n"/>
      <c r="L16" s="8">
        <f>IF($J16="","",ROUND(N($K16)+$J16,2))</f>
        <v/>
      </c>
      <c r="M16" s="8">
        <f>IF($L16="","",ROUND(N($E16)-$L16,2))</f>
        <v/>
      </c>
      <c r="N16" s="10">
        <f>IF($L16="","",IF($L16&gt;N($E16)-N($F16),"Verificar: excede o valor",""))</f>
        <v/>
      </c>
    </row>
    <row r="17">
      <c r="A17" s="5" t="n"/>
      <c r="B17" s="5" t="n"/>
      <c r="C17" s="5" t="n"/>
      <c r="D17" s="6" t="n"/>
      <c r="E17" s="7" t="n"/>
      <c r="F17" s="7" t="n"/>
      <c r="G17" s="5" t="n"/>
      <c r="H17" s="5" t="n"/>
      <c r="I17" s="8">
        <f>IF(OR($E17="",$G17=""),"",IF($G17&lt;=0,"",ROUND(($E17-N($F17))/($G17*12),2)))</f>
        <v/>
      </c>
      <c r="J17" s="8">
        <f>IF($I17="","",ROUND($I17*N($H17),2))</f>
        <v/>
      </c>
      <c r="K17" s="9" t="n"/>
      <c r="L17" s="8">
        <f>IF($J17="","",ROUND(N($K17)+$J17,2))</f>
        <v/>
      </c>
      <c r="M17" s="8">
        <f>IF($L17="","",ROUND(N($E17)-$L17,2))</f>
        <v/>
      </c>
      <c r="N17" s="10">
        <f>IF($L17="","",IF($L17&gt;N($E17)-N($F17),"Verificar: excede o valor",""))</f>
        <v/>
      </c>
    </row>
    <row r="18">
      <c r="A18" s="5" t="n"/>
      <c r="B18" s="5" t="n"/>
      <c r="C18" s="5" t="n"/>
      <c r="D18" s="6" t="n"/>
      <c r="E18" s="7" t="n"/>
      <c r="F18" s="7" t="n"/>
      <c r="G18" s="5" t="n"/>
      <c r="H18" s="5" t="n"/>
      <c r="I18" s="8">
        <f>IF(OR($E18="",$G18=""),"",IF($G18&lt;=0,"",ROUND(($E18-N($F18))/($G18*12),2)))</f>
        <v/>
      </c>
      <c r="J18" s="8">
        <f>IF($I18="","",ROUND($I18*N($H18),2))</f>
        <v/>
      </c>
      <c r="K18" s="9" t="n"/>
      <c r="L18" s="8">
        <f>IF($J18="","",ROUND(N($K18)+$J18,2))</f>
        <v/>
      </c>
      <c r="M18" s="8">
        <f>IF($L18="","",ROUND(N($E18)-$L18,2))</f>
        <v/>
      </c>
      <c r="N18" s="10">
        <f>IF($L18="","",IF($L18&gt;N($E18)-N($F18),"Verificar: excede o valor",""))</f>
        <v/>
      </c>
    </row>
    <row r="19">
      <c r="A19" s="5" t="n"/>
      <c r="B19" s="5" t="n"/>
      <c r="C19" s="5" t="n"/>
      <c r="D19" s="6" t="n"/>
      <c r="E19" s="7" t="n"/>
      <c r="F19" s="7" t="n"/>
      <c r="G19" s="5" t="n"/>
      <c r="H19" s="5" t="n"/>
      <c r="I19" s="8">
        <f>IF(OR($E19="",$G19=""),"",IF($G19&lt;=0,"",ROUND(($E19-N($F19))/($G19*12),2)))</f>
        <v/>
      </c>
      <c r="J19" s="8">
        <f>IF($I19="","",ROUND($I19*N($H19),2))</f>
        <v/>
      </c>
      <c r="K19" s="9" t="n"/>
      <c r="L19" s="8">
        <f>IF($J19="","",ROUND(N($K19)+$J19,2))</f>
        <v/>
      </c>
      <c r="M19" s="8">
        <f>IF($L19="","",ROUND(N($E19)-$L19,2))</f>
        <v/>
      </c>
      <c r="N19" s="10">
        <f>IF($L19="","",IF($L19&gt;N($E19)-N($F19),"Verificar: excede o valor",""))</f>
        <v/>
      </c>
    </row>
    <row r="20">
      <c r="A20" s="5" t="n"/>
      <c r="B20" s="5" t="n"/>
      <c r="C20" s="5" t="n"/>
      <c r="D20" s="6" t="n"/>
      <c r="E20" s="7" t="n"/>
      <c r="F20" s="7" t="n"/>
      <c r="G20" s="5" t="n"/>
      <c r="H20" s="5" t="n"/>
      <c r="I20" s="8">
        <f>IF(OR($E20="",$G20=""),"",IF($G20&lt;=0,"",ROUND(($E20-N($F20))/($G20*12),2)))</f>
        <v/>
      </c>
      <c r="J20" s="8">
        <f>IF($I20="","",ROUND($I20*N($H20),2))</f>
        <v/>
      </c>
      <c r="K20" s="9" t="n"/>
      <c r="L20" s="8">
        <f>IF($J20="","",ROUND(N($K20)+$J20,2))</f>
        <v/>
      </c>
      <c r="M20" s="8">
        <f>IF($L20="","",ROUND(N($E20)-$L20,2))</f>
        <v/>
      </c>
      <c r="N20" s="10">
        <f>IF($L20="","",IF($L20&gt;N($E20)-N($F20),"Verificar: excede o valor",""))</f>
        <v/>
      </c>
    </row>
    <row r="21">
      <c r="A21" s="5" t="n"/>
      <c r="B21" s="5" t="n"/>
      <c r="C21" s="5" t="n"/>
      <c r="D21" s="6" t="n"/>
      <c r="E21" s="7" t="n"/>
      <c r="F21" s="7" t="n"/>
      <c r="G21" s="5" t="n"/>
      <c r="H21" s="5" t="n"/>
      <c r="I21" s="8">
        <f>IF(OR($E21="",$G21=""),"",IF($G21&lt;=0,"",ROUND(($E21-N($F21))/($G21*12),2)))</f>
        <v/>
      </c>
      <c r="J21" s="8">
        <f>IF($I21="","",ROUND($I21*N($H21),2))</f>
        <v/>
      </c>
      <c r="K21" s="9" t="n"/>
      <c r="L21" s="8">
        <f>IF($J21="","",ROUND(N($K21)+$J21,2))</f>
        <v/>
      </c>
      <c r="M21" s="8">
        <f>IF($L21="","",ROUND(N($E21)-$L21,2))</f>
        <v/>
      </c>
      <c r="N21" s="10">
        <f>IF($L21="","",IF($L21&gt;N($E21)-N($F21),"Verificar: excede o valor",""))</f>
        <v/>
      </c>
    </row>
    <row r="22">
      <c r="A22" s="5" t="n"/>
      <c r="B22" s="5" t="n"/>
      <c r="C22" s="5" t="n"/>
      <c r="D22" s="6" t="n"/>
      <c r="E22" s="7" t="n"/>
      <c r="F22" s="7" t="n"/>
      <c r="G22" s="5" t="n"/>
      <c r="H22" s="5" t="n"/>
      <c r="I22" s="8">
        <f>IF(OR($E22="",$G22=""),"",IF($G22&lt;=0,"",ROUND(($E22-N($F22))/($G22*12),2)))</f>
        <v/>
      </c>
      <c r="J22" s="8">
        <f>IF($I22="","",ROUND($I22*N($H22),2))</f>
        <v/>
      </c>
      <c r="K22" s="9" t="n"/>
      <c r="L22" s="8">
        <f>IF($J22="","",ROUND(N($K22)+$J22,2))</f>
        <v/>
      </c>
      <c r="M22" s="8">
        <f>IF($L22="","",ROUND(N($E22)-$L22,2))</f>
        <v/>
      </c>
      <c r="N22" s="10">
        <f>IF($L22="","",IF($L22&gt;N($E22)-N($F22),"Verificar: excede o valor",""))</f>
        <v/>
      </c>
    </row>
    <row r="23">
      <c r="A23" s="5" t="n"/>
      <c r="B23" s="5" t="n"/>
      <c r="C23" s="5" t="n"/>
      <c r="D23" s="6" t="n"/>
      <c r="E23" s="7" t="n"/>
      <c r="F23" s="7" t="n"/>
      <c r="G23" s="5" t="n"/>
      <c r="H23" s="5" t="n"/>
      <c r="I23" s="8">
        <f>IF(OR($E23="",$G23=""),"",IF($G23&lt;=0,"",ROUND(($E23-N($F23))/($G23*12),2)))</f>
        <v/>
      </c>
      <c r="J23" s="8">
        <f>IF($I23="","",ROUND($I23*N($H23),2))</f>
        <v/>
      </c>
      <c r="K23" s="9" t="n"/>
      <c r="L23" s="8">
        <f>IF($J23="","",ROUND(N($K23)+$J23,2))</f>
        <v/>
      </c>
      <c r="M23" s="8">
        <f>IF($L23="","",ROUND(N($E23)-$L23,2))</f>
        <v/>
      </c>
      <c r="N23" s="10">
        <f>IF($L23="","",IF($L23&gt;N($E23)-N($F23),"Verificar: excede o valor",""))</f>
        <v/>
      </c>
    </row>
    <row r="24">
      <c r="A24" s="5" t="n"/>
      <c r="B24" s="5" t="n"/>
      <c r="C24" s="5" t="n"/>
      <c r="D24" s="6" t="n"/>
      <c r="E24" s="7" t="n"/>
      <c r="F24" s="7" t="n"/>
      <c r="G24" s="5" t="n"/>
      <c r="H24" s="5" t="n"/>
      <c r="I24" s="8">
        <f>IF(OR($E24="",$G24=""),"",IF($G24&lt;=0,"",ROUND(($E24-N($F24))/($G24*12),2)))</f>
        <v/>
      </c>
      <c r="J24" s="8">
        <f>IF($I24="","",ROUND($I24*N($H24),2))</f>
        <v/>
      </c>
      <c r="K24" s="9" t="n"/>
      <c r="L24" s="8">
        <f>IF($J24="","",ROUND(N($K24)+$J24,2))</f>
        <v/>
      </c>
      <c r="M24" s="8">
        <f>IF($L24="","",ROUND(N($E24)-$L24,2))</f>
        <v/>
      </c>
      <c r="N24" s="10">
        <f>IF($L24="","",IF($L24&gt;N($E24)-N($F24),"Verificar: excede o valor",""))</f>
        <v/>
      </c>
    </row>
    <row r="25">
      <c r="A25" s="5" t="n"/>
      <c r="B25" s="5" t="n"/>
      <c r="C25" s="5" t="n"/>
      <c r="D25" s="6" t="n"/>
      <c r="E25" s="7" t="n"/>
      <c r="F25" s="7" t="n"/>
      <c r="G25" s="5" t="n"/>
      <c r="H25" s="5" t="n"/>
      <c r="I25" s="8">
        <f>IF(OR($E25="",$G25=""),"",IF($G25&lt;=0,"",ROUND(($E25-N($F25))/($G25*12),2)))</f>
        <v/>
      </c>
      <c r="J25" s="8">
        <f>IF($I25="","",ROUND($I25*N($H25),2))</f>
        <v/>
      </c>
      <c r="K25" s="9" t="n"/>
      <c r="L25" s="8">
        <f>IF($J25="","",ROUND(N($K25)+$J25,2))</f>
        <v/>
      </c>
      <c r="M25" s="8">
        <f>IF($L25="","",ROUND(N($E25)-$L25,2))</f>
        <v/>
      </c>
      <c r="N25" s="10">
        <f>IF($L25="","",IF($L25&gt;N($E25)-N($F25),"Verificar: excede o valor",""))</f>
        <v/>
      </c>
    </row>
    <row r="26">
      <c r="A26" s="5" t="n"/>
      <c r="B26" s="5" t="n"/>
      <c r="C26" s="5" t="n"/>
      <c r="D26" s="6" t="n"/>
      <c r="E26" s="7" t="n"/>
      <c r="F26" s="7" t="n"/>
      <c r="G26" s="5" t="n"/>
      <c r="H26" s="5" t="n"/>
      <c r="I26" s="8">
        <f>IF(OR($E26="",$G26=""),"",IF($G26&lt;=0,"",ROUND(($E26-N($F26))/($G26*12),2)))</f>
        <v/>
      </c>
      <c r="J26" s="8">
        <f>IF($I26="","",ROUND($I26*N($H26),2))</f>
        <v/>
      </c>
      <c r="K26" s="9" t="n"/>
      <c r="L26" s="8">
        <f>IF($J26="","",ROUND(N($K26)+$J26,2))</f>
        <v/>
      </c>
      <c r="M26" s="8">
        <f>IF($L26="","",ROUND(N($E26)-$L26,2))</f>
        <v/>
      </c>
      <c r="N26" s="10">
        <f>IF($L26="","",IF($L26&gt;N($E26)-N($F26),"Verificar: excede o valor",""))</f>
        <v/>
      </c>
    </row>
    <row r="27">
      <c r="A27" s="5" t="n"/>
      <c r="B27" s="5" t="n"/>
      <c r="C27" s="5" t="n"/>
      <c r="D27" s="6" t="n"/>
      <c r="E27" s="7" t="n"/>
      <c r="F27" s="7" t="n"/>
      <c r="G27" s="5" t="n"/>
      <c r="H27" s="5" t="n"/>
      <c r="I27" s="8">
        <f>IF(OR($E27="",$G27=""),"",IF($G27&lt;=0,"",ROUND(($E27-N($F27))/($G27*12),2)))</f>
        <v/>
      </c>
      <c r="J27" s="8">
        <f>IF($I27="","",ROUND($I27*N($H27),2))</f>
        <v/>
      </c>
      <c r="K27" s="9" t="n"/>
      <c r="L27" s="8">
        <f>IF($J27="","",ROUND(N($K27)+$J27,2))</f>
        <v/>
      </c>
      <c r="M27" s="8">
        <f>IF($L27="","",ROUND(N($E27)-$L27,2))</f>
        <v/>
      </c>
      <c r="N27" s="10">
        <f>IF($L27="","",IF($L27&gt;N($E27)-N($F27),"Verificar: excede o valor",""))</f>
        <v/>
      </c>
    </row>
    <row r="28">
      <c r="A28" s="5" t="n"/>
      <c r="B28" s="5" t="n"/>
      <c r="C28" s="5" t="n"/>
      <c r="D28" s="6" t="n"/>
      <c r="E28" s="7" t="n"/>
      <c r="F28" s="7" t="n"/>
      <c r="G28" s="5" t="n"/>
      <c r="H28" s="5" t="n"/>
      <c r="I28" s="8">
        <f>IF(OR($E28="",$G28=""),"",IF($G28&lt;=0,"",ROUND(($E28-N($F28))/($G28*12),2)))</f>
        <v/>
      </c>
      <c r="J28" s="8">
        <f>IF($I28="","",ROUND($I28*N($H28),2))</f>
        <v/>
      </c>
      <c r="K28" s="9" t="n"/>
      <c r="L28" s="8">
        <f>IF($J28="","",ROUND(N($K28)+$J28,2))</f>
        <v/>
      </c>
      <c r="M28" s="8">
        <f>IF($L28="","",ROUND(N($E28)-$L28,2))</f>
        <v/>
      </c>
      <c r="N28" s="10">
        <f>IF($L28="","",IF($L28&gt;N($E28)-N($F28),"Verificar: excede o valor",""))</f>
        <v/>
      </c>
    </row>
    <row r="29">
      <c r="A29" s="5" t="n"/>
      <c r="B29" s="5" t="n"/>
      <c r="C29" s="5" t="n"/>
      <c r="D29" s="6" t="n"/>
      <c r="E29" s="7" t="n"/>
      <c r="F29" s="7" t="n"/>
      <c r="G29" s="5" t="n"/>
      <c r="H29" s="5" t="n"/>
      <c r="I29" s="8">
        <f>IF(OR($E29="",$G29=""),"",IF($G29&lt;=0,"",ROUND(($E29-N($F29))/($G29*12),2)))</f>
        <v/>
      </c>
      <c r="J29" s="8">
        <f>IF($I29="","",ROUND($I29*N($H29),2))</f>
        <v/>
      </c>
      <c r="K29" s="9" t="n"/>
      <c r="L29" s="8">
        <f>IF($J29="","",ROUND(N($K29)+$J29,2))</f>
        <v/>
      </c>
      <c r="M29" s="8">
        <f>IF($L29="","",ROUND(N($E29)-$L29,2))</f>
        <v/>
      </c>
      <c r="N29" s="10">
        <f>IF($L29="","",IF($L29&gt;N($E29)-N($F29),"Verificar: excede o valor",""))</f>
        <v/>
      </c>
    </row>
    <row r="30">
      <c r="A30" s="5" t="n"/>
      <c r="B30" s="5" t="n"/>
      <c r="C30" s="5" t="n"/>
      <c r="D30" s="6" t="n"/>
      <c r="E30" s="7" t="n"/>
      <c r="F30" s="7" t="n"/>
      <c r="G30" s="5" t="n"/>
      <c r="H30" s="5" t="n"/>
      <c r="I30" s="8">
        <f>IF(OR($E30="",$G30=""),"",IF($G30&lt;=0,"",ROUND(($E30-N($F30))/($G30*12),2)))</f>
        <v/>
      </c>
      <c r="J30" s="8">
        <f>IF($I30="","",ROUND($I30*N($H30),2))</f>
        <v/>
      </c>
      <c r="K30" s="9" t="n"/>
      <c r="L30" s="8">
        <f>IF($J30="","",ROUND(N($K30)+$J30,2))</f>
        <v/>
      </c>
      <c r="M30" s="8">
        <f>IF($L30="","",ROUND(N($E30)-$L30,2))</f>
        <v/>
      </c>
      <c r="N30" s="10">
        <f>IF($L30="","",IF($L30&gt;N($E30)-N($F30),"Verificar: excede o valor",""))</f>
        <v/>
      </c>
    </row>
    <row r="31">
      <c r="A31" s="5" t="n"/>
      <c r="B31" s="5" t="n"/>
      <c r="C31" s="5" t="n"/>
      <c r="D31" s="6" t="n"/>
      <c r="E31" s="7" t="n"/>
      <c r="F31" s="7" t="n"/>
      <c r="G31" s="5" t="n"/>
      <c r="H31" s="5" t="n"/>
      <c r="I31" s="8">
        <f>IF(OR($E31="",$G31=""),"",IF($G31&lt;=0,"",ROUND(($E31-N($F31))/($G31*12),2)))</f>
        <v/>
      </c>
      <c r="J31" s="8">
        <f>IF($I31="","",ROUND($I31*N($H31),2))</f>
        <v/>
      </c>
      <c r="K31" s="9" t="n"/>
      <c r="L31" s="8">
        <f>IF($J31="","",ROUND(N($K31)+$J31,2))</f>
        <v/>
      </c>
      <c r="M31" s="8">
        <f>IF($L31="","",ROUND(N($E31)-$L31,2))</f>
        <v/>
      </c>
      <c r="N31" s="10">
        <f>IF($L31="","",IF($L31&gt;N($E31)-N($F31),"Verificar: excede o valor",""))</f>
        <v/>
      </c>
    </row>
    <row r="32">
      <c r="A32" s="5" t="n"/>
      <c r="B32" s="5" t="n"/>
      <c r="C32" s="5" t="n"/>
      <c r="D32" s="6" t="n"/>
      <c r="E32" s="7" t="n"/>
      <c r="F32" s="7" t="n"/>
      <c r="G32" s="5" t="n"/>
      <c r="H32" s="5" t="n"/>
      <c r="I32" s="8">
        <f>IF(OR($E32="",$G32=""),"",IF($G32&lt;=0,"",ROUND(($E32-N($F32))/($G32*12),2)))</f>
        <v/>
      </c>
      <c r="J32" s="8">
        <f>IF($I32="","",ROUND($I32*N($H32),2))</f>
        <v/>
      </c>
      <c r="K32" s="9" t="n"/>
      <c r="L32" s="8">
        <f>IF($J32="","",ROUND(N($K32)+$J32,2))</f>
        <v/>
      </c>
      <c r="M32" s="8">
        <f>IF($L32="","",ROUND(N($E32)-$L32,2))</f>
        <v/>
      </c>
      <c r="N32" s="10">
        <f>IF($L32="","",IF($L32&gt;N($E32)-N($F32),"Verificar: excede o valor",""))</f>
        <v/>
      </c>
    </row>
    <row r="33">
      <c r="A33" s="5" t="n"/>
      <c r="B33" s="5" t="n"/>
      <c r="C33" s="5" t="n"/>
      <c r="D33" s="6" t="n"/>
      <c r="E33" s="7" t="n"/>
      <c r="F33" s="7" t="n"/>
      <c r="G33" s="5" t="n"/>
      <c r="H33" s="5" t="n"/>
      <c r="I33" s="8">
        <f>IF(OR($E33="",$G33=""),"",IF($G33&lt;=0,"",ROUND(($E33-N($F33))/($G33*12),2)))</f>
        <v/>
      </c>
      <c r="J33" s="8">
        <f>IF($I33="","",ROUND($I33*N($H33),2))</f>
        <v/>
      </c>
      <c r="K33" s="9" t="n"/>
      <c r="L33" s="8">
        <f>IF($J33="","",ROUND(N($K33)+$J33,2))</f>
        <v/>
      </c>
      <c r="M33" s="8">
        <f>IF($L33="","",ROUND(N($E33)-$L33,2))</f>
        <v/>
      </c>
      <c r="N33" s="10">
        <f>IF($L33="","",IF($L33&gt;N($E33)-N($F33),"Verificar: excede o valor",""))</f>
        <v/>
      </c>
    </row>
    <row r="34">
      <c r="A34" s="5" t="n"/>
      <c r="B34" s="5" t="n"/>
      <c r="C34" s="5" t="n"/>
      <c r="D34" s="6" t="n"/>
      <c r="E34" s="7" t="n"/>
      <c r="F34" s="7" t="n"/>
      <c r="G34" s="5" t="n"/>
      <c r="H34" s="5" t="n"/>
      <c r="I34" s="8">
        <f>IF(OR($E34="",$G34=""),"",IF($G34&lt;=0,"",ROUND(($E34-N($F34))/($G34*12),2)))</f>
        <v/>
      </c>
      <c r="J34" s="8">
        <f>IF($I34="","",ROUND($I34*N($H34),2))</f>
        <v/>
      </c>
      <c r="K34" s="9" t="n"/>
      <c r="L34" s="8">
        <f>IF($J34="","",ROUND(N($K34)+$J34,2))</f>
        <v/>
      </c>
      <c r="M34" s="8">
        <f>IF($L34="","",ROUND(N($E34)-$L34,2))</f>
        <v/>
      </c>
      <c r="N34" s="10">
        <f>IF($L34="","",IF($L34&gt;N($E34)-N($F34),"Verificar: excede o valor",""))</f>
        <v/>
      </c>
    </row>
    <row r="35">
      <c r="A35" s="5" t="n"/>
      <c r="B35" s="5" t="n"/>
      <c r="C35" s="5" t="n"/>
      <c r="D35" s="6" t="n"/>
      <c r="E35" s="7" t="n"/>
      <c r="F35" s="7" t="n"/>
      <c r="G35" s="5" t="n"/>
      <c r="H35" s="5" t="n"/>
      <c r="I35" s="8">
        <f>IF(OR($E35="",$G35=""),"",IF($G35&lt;=0,"",ROUND(($E35-N($F35))/($G35*12),2)))</f>
        <v/>
      </c>
      <c r="J35" s="8">
        <f>IF($I35="","",ROUND($I35*N($H35),2))</f>
        <v/>
      </c>
      <c r="K35" s="9" t="n"/>
      <c r="L35" s="8">
        <f>IF($J35="","",ROUND(N($K35)+$J35,2))</f>
        <v/>
      </c>
      <c r="M35" s="8">
        <f>IF($L35="","",ROUND(N($E35)-$L35,2))</f>
        <v/>
      </c>
      <c r="N35" s="10">
        <f>IF($L35="","",IF($L35&gt;N($E35)-N($F35),"Verificar: excede o valor",""))</f>
        <v/>
      </c>
    </row>
    <row r="36">
      <c r="A36" s="5" t="n"/>
      <c r="B36" s="5" t="n"/>
      <c r="C36" s="5" t="n"/>
      <c r="D36" s="6" t="n"/>
      <c r="E36" s="7" t="n"/>
      <c r="F36" s="7" t="n"/>
      <c r="G36" s="5" t="n"/>
      <c r="H36" s="5" t="n"/>
      <c r="I36" s="8">
        <f>IF(OR($E36="",$G36=""),"",IF($G36&lt;=0,"",ROUND(($E36-N($F36))/($G36*12),2)))</f>
        <v/>
      </c>
      <c r="J36" s="8">
        <f>IF($I36="","",ROUND($I36*N($H36),2))</f>
        <v/>
      </c>
      <c r="K36" s="9" t="n"/>
      <c r="L36" s="8">
        <f>IF($J36="","",ROUND(N($K36)+$J36,2))</f>
        <v/>
      </c>
      <c r="M36" s="8">
        <f>IF($L36="","",ROUND(N($E36)-$L36,2))</f>
        <v/>
      </c>
      <c r="N36" s="10">
        <f>IF($L36="","",IF($L36&gt;N($E36)-N($F36),"Verificar: excede o valor",""))</f>
        <v/>
      </c>
    </row>
    <row r="37">
      <c r="A37" s="5" t="n"/>
      <c r="B37" s="5" t="n"/>
      <c r="C37" s="5" t="n"/>
      <c r="D37" s="6" t="n"/>
      <c r="E37" s="7" t="n"/>
      <c r="F37" s="7" t="n"/>
      <c r="G37" s="5" t="n"/>
      <c r="H37" s="5" t="n"/>
      <c r="I37" s="8">
        <f>IF(OR($E37="",$G37=""),"",IF($G37&lt;=0,"",ROUND(($E37-N($F37))/($G37*12),2)))</f>
        <v/>
      </c>
      <c r="J37" s="8">
        <f>IF($I37="","",ROUND($I37*N($H37),2))</f>
        <v/>
      </c>
      <c r="K37" s="9" t="n"/>
      <c r="L37" s="8">
        <f>IF($J37="","",ROUND(N($K37)+$J37,2))</f>
        <v/>
      </c>
      <c r="M37" s="8">
        <f>IF($L37="","",ROUND(N($E37)-$L37,2))</f>
        <v/>
      </c>
      <c r="N37" s="10">
        <f>IF($L37="","",IF($L37&gt;N($E37)-N($F37),"Verificar: excede o valor",""))</f>
        <v/>
      </c>
    </row>
    <row r="38">
      <c r="A38" s="5" t="n"/>
      <c r="B38" s="5" t="n"/>
      <c r="C38" s="5" t="n"/>
      <c r="D38" s="6" t="n"/>
      <c r="E38" s="7" t="n"/>
      <c r="F38" s="7" t="n"/>
      <c r="G38" s="5" t="n"/>
      <c r="H38" s="5" t="n"/>
      <c r="I38" s="8">
        <f>IF(OR($E38="",$G38=""),"",IF($G38&lt;=0,"",ROUND(($E38-N($F38))/($G38*12),2)))</f>
        <v/>
      </c>
      <c r="J38" s="8">
        <f>IF($I38="","",ROUND($I38*N($H38),2))</f>
        <v/>
      </c>
      <c r="K38" s="9" t="n"/>
      <c r="L38" s="8">
        <f>IF($J38="","",ROUND(N($K38)+$J38,2))</f>
        <v/>
      </c>
      <c r="M38" s="8">
        <f>IF($L38="","",ROUND(N($E38)-$L38,2))</f>
        <v/>
      </c>
      <c r="N38" s="10">
        <f>IF($L38="","",IF($L38&gt;N($E38)-N($F38),"Verificar: excede o valor",""))</f>
        <v/>
      </c>
    </row>
    <row r="39">
      <c r="A39" s="5" t="n"/>
      <c r="B39" s="5" t="n"/>
      <c r="C39" s="5" t="n"/>
      <c r="D39" s="6" t="n"/>
      <c r="E39" s="7" t="n"/>
      <c r="F39" s="7" t="n"/>
      <c r="G39" s="5" t="n"/>
      <c r="H39" s="5" t="n"/>
      <c r="I39" s="8">
        <f>IF(OR($E39="",$G39=""),"",IF($G39&lt;=0,"",ROUND(($E39-N($F39))/($G39*12),2)))</f>
        <v/>
      </c>
      <c r="J39" s="8">
        <f>IF($I39="","",ROUND($I39*N($H39),2))</f>
        <v/>
      </c>
      <c r="K39" s="9" t="n"/>
      <c r="L39" s="8">
        <f>IF($J39="","",ROUND(N($K39)+$J39,2))</f>
        <v/>
      </c>
      <c r="M39" s="8">
        <f>IF($L39="","",ROUND(N($E39)-$L39,2))</f>
        <v/>
      </c>
      <c r="N39" s="10">
        <f>IF($L39="","",IF($L39&gt;N($E39)-N($F39),"Verificar: excede o valor",""))</f>
        <v/>
      </c>
    </row>
    <row r="40">
      <c r="A40" s="5" t="n"/>
      <c r="B40" s="5" t="n"/>
      <c r="C40" s="5" t="n"/>
      <c r="D40" s="6" t="n"/>
      <c r="E40" s="7" t="n"/>
      <c r="F40" s="7" t="n"/>
      <c r="G40" s="5" t="n"/>
      <c r="H40" s="5" t="n"/>
      <c r="I40" s="8">
        <f>IF(OR($E40="",$G40=""),"",IF($G40&lt;=0,"",ROUND(($E40-N($F40))/($G40*12),2)))</f>
        <v/>
      </c>
      <c r="J40" s="8">
        <f>IF($I40="","",ROUND($I40*N($H40),2))</f>
        <v/>
      </c>
      <c r="K40" s="9" t="n"/>
      <c r="L40" s="8">
        <f>IF($J40="","",ROUND(N($K40)+$J40,2))</f>
        <v/>
      </c>
      <c r="M40" s="8">
        <f>IF($L40="","",ROUND(N($E40)-$L40,2))</f>
        <v/>
      </c>
      <c r="N40" s="10">
        <f>IF($L40="","",IF($L40&gt;N($E40)-N($F40),"Verificar: excede o valor",""))</f>
        <v/>
      </c>
    </row>
    <row r="41">
      <c r="A41" s="5" t="n"/>
      <c r="B41" s="5" t="n"/>
      <c r="C41" s="5" t="n"/>
      <c r="D41" s="6" t="n"/>
      <c r="E41" s="7" t="n"/>
      <c r="F41" s="7" t="n"/>
      <c r="G41" s="5" t="n"/>
      <c r="H41" s="5" t="n"/>
      <c r="I41" s="8">
        <f>IF(OR($E41="",$G41=""),"",IF($G41&lt;=0,"",ROUND(($E41-N($F41))/($G41*12),2)))</f>
        <v/>
      </c>
      <c r="J41" s="8">
        <f>IF($I41="","",ROUND($I41*N($H41),2))</f>
        <v/>
      </c>
      <c r="K41" s="9" t="n"/>
      <c r="L41" s="8">
        <f>IF($J41="","",ROUND(N($K41)+$J41,2))</f>
        <v/>
      </c>
      <c r="M41" s="8">
        <f>IF($L41="","",ROUND(N($E41)-$L41,2))</f>
        <v/>
      </c>
      <c r="N41" s="10">
        <f>IF($L41="","",IF($L41&gt;N($E41)-N($F41),"Verificar: excede o valor",""))</f>
        <v/>
      </c>
    </row>
    <row r="42">
      <c r="A42" s="5" t="n"/>
      <c r="B42" s="5" t="n"/>
      <c r="C42" s="5" t="n"/>
      <c r="D42" s="6" t="n"/>
      <c r="E42" s="7" t="n"/>
      <c r="F42" s="7" t="n"/>
      <c r="G42" s="5" t="n"/>
      <c r="H42" s="5" t="n"/>
      <c r="I42" s="8">
        <f>IF(OR($E42="",$G42=""),"",IF($G42&lt;=0,"",ROUND(($E42-N($F42))/($G42*12),2)))</f>
        <v/>
      </c>
      <c r="J42" s="8">
        <f>IF($I42="","",ROUND($I42*N($H42),2))</f>
        <v/>
      </c>
      <c r="K42" s="9" t="n"/>
      <c r="L42" s="8">
        <f>IF($J42="","",ROUND(N($K42)+$J42,2))</f>
        <v/>
      </c>
      <c r="M42" s="8">
        <f>IF($L42="","",ROUND(N($E42)-$L42,2))</f>
        <v/>
      </c>
      <c r="N42" s="10">
        <f>IF($L42="","",IF($L42&gt;N($E42)-N($F42),"Verificar: excede o valor",""))</f>
        <v/>
      </c>
    </row>
    <row r="43">
      <c r="A43" s="5" t="n"/>
      <c r="B43" s="5" t="n"/>
      <c r="C43" s="5" t="n"/>
      <c r="D43" s="6" t="n"/>
      <c r="E43" s="7" t="n"/>
      <c r="F43" s="7" t="n"/>
      <c r="G43" s="5" t="n"/>
      <c r="H43" s="5" t="n"/>
      <c r="I43" s="8">
        <f>IF(OR($E43="",$G43=""),"",IF($G43&lt;=0,"",ROUND(($E43-N($F43))/($G43*12),2)))</f>
        <v/>
      </c>
      <c r="J43" s="8">
        <f>IF($I43="","",ROUND($I43*N($H43),2))</f>
        <v/>
      </c>
      <c r="K43" s="9" t="n"/>
      <c r="L43" s="8">
        <f>IF($J43="","",ROUND(N($K43)+$J43,2))</f>
        <v/>
      </c>
      <c r="M43" s="8">
        <f>IF($L43="","",ROUND(N($E43)-$L43,2))</f>
        <v/>
      </c>
      <c r="N43" s="10">
        <f>IF($L43="","",IF($L43&gt;N($E43)-N($F43),"Verificar: excede o valor",""))</f>
        <v/>
      </c>
    </row>
    <row r="44">
      <c r="A44" s="5" t="n"/>
      <c r="B44" s="5" t="n"/>
      <c r="C44" s="5" t="n"/>
      <c r="D44" s="6" t="n"/>
      <c r="E44" s="7" t="n"/>
      <c r="F44" s="7" t="n"/>
      <c r="G44" s="5" t="n"/>
      <c r="H44" s="5" t="n"/>
      <c r="I44" s="8">
        <f>IF(OR($E44="",$G44=""),"",IF($G44&lt;=0,"",ROUND(($E44-N($F44))/($G44*12),2)))</f>
        <v/>
      </c>
      <c r="J44" s="8">
        <f>IF($I44="","",ROUND($I44*N($H44),2))</f>
        <v/>
      </c>
      <c r="K44" s="9" t="n"/>
      <c r="L44" s="8">
        <f>IF($J44="","",ROUND(N($K44)+$J44,2))</f>
        <v/>
      </c>
      <c r="M44" s="8">
        <f>IF($L44="","",ROUND(N($E44)-$L44,2))</f>
        <v/>
      </c>
      <c r="N44" s="10">
        <f>IF($L44="","",IF($L44&gt;N($E44)-N($F44),"Verificar: excede o valor",""))</f>
        <v/>
      </c>
    </row>
    <row r="45">
      <c r="A45" s="5" t="n"/>
      <c r="B45" s="5" t="n"/>
      <c r="C45" s="5" t="n"/>
      <c r="D45" s="6" t="n"/>
      <c r="E45" s="7" t="n"/>
      <c r="F45" s="7" t="n"/>
      <c r="G45" s="5" t="n"/>
      <c r="H45" s="5" t="n"/>
      <c r="I45" s="8">
        <f>IF(OR($E45="",$G45=""),"",IF($G45&lt;=0,"",ROUND(($E45-N($F45))/($G45*12),2)))</f>
        <v/>
      </c>
      <c r="J45" s="8">
        <f>IF($I45="","",ROUND($I45*N($H45),2))</f>
        <v/>
      </c>
      <c r="K45" s="9" t="n"/>
      <c r="L45" s="8">
        <f>IF($J45="","",ROUND(N($K45)+$J45,2))</f>
        <v/>
      </c>
      <c r="M45" s="8">
        <f>IF($L45="","",ROUND(N($E45)-$L45,2))</f>
        <v/>
      </c>
      <c r="N45" s="10">
        <f>IF($L45="","",IF($L45&gt;N($E45)-N($F45),"Verificar: excede o valor",""))</f>
        <v/>
      </c>
    </row>
    <row r="46">
      <c r="A46" s="5" t="n"/>
      <c r="B46" s="5" t="n"/>
      <c r="C46" s="5" t="n"/>
      <c r="D46" s="6" t="n"/>
      <c r="E46" s="7" t="n"/>
      <c r="F46" s="7" t="n"/>
      <c r="G46" s="5" t="n"/>
      <c r="H46" s="5" t="n"/>
      <c r="I46" s="8">
        <f>IF(OR($E46="",$G46=""),"",IF($G46&lt;=0,"",ROUND(($E46-N($F46))/($G46*12),2)))</f>
        <v/>
      </c>
      <c r="J46" s="8">
        <f>IF($I46="","",ROUND($I46*N($H46),2))</f>
        <v/>
      </c>
      <c r="K46" s="9" t="n"/>
      <c r="L46" s="8">
        <f>IF($J46="","",ROUND(N($K46)+$J46,2))</f>
        <v/>
      </c>
      <c r="M46" s="8">
        <f>IF($L46="","",ROUND(N($E46)-$L46,2))</f>
        <v/>
      </c>
      <c r="N46" s="10">
        <f>IF($L46="","",IF($L46&gt;N($E46)-N($F46),"Verificar: excede o valor",""))</f>
        <v/>
      </c>
    </row>
    <row r="47">
      <c r="A47" s="5" t="n"/>
      <c r="B47" s="5" t="n"/>
      <c r="C47" s="5" t="n"/>
      <c r="D47" s="6" t="n"/>
      <c r="E47" s="7" t="n"/>
      <c r="F47" s="7" t="n"/>
      <c r="G47" s="5" t="n"/>
      <c r="H47" s="5" t="n"/>
      <c r="I47" s="8">
        <f>IF(OR($E47="",$G47=""),"",IF($G47&lt;=0,"",ROUND(($E47-N($F47))/($G47*12),2)))</f>
        <v/>
      </c>
      <c r="J47" s="8">
        <f>IF($I47="","",ROUND($I47*N($H47),2))</f>
        <v/>
      </c>
      <c r="K47" s="9" t="n"/>
      <c r="L47" s="8">
        <f>IF($J47="","",ROUND(N($K47)+$J47,2))</f>
        <v/>
      </c>
      <c r="M47" s="8">
        <f>IF($L47="","",ROUND(N($E47)-$L47,2))</f>
        <v/>
      </c>
      <c r="N47" s="10">
        <f>IF($L47="","",IF($L47&gt;N($E47)-N($F47),"Verificar: excede o valor",""))</f>
        <v/>
      </c>
    </row>
    <row r="48">
      <c r="A48" s="5" t="n"/>
      <c r="B48" s="5" t="n"/>
      <c r="C48" s="5" t="n"/>
      <c r="D48" s="6" t="n"/>
      <c r="E48" s="7" t="n"/>
      <c r="F48" s="7" t="n"/>
      <c r="G48" s="5" t="n"/>
      <c r="H48" s="5" t="n"/>
      <c r="I48" s="8">
        <f>IF(OR($E48="",$G48=""),"",IF($G48&lt;=0,"",ROUND(($E48-N($F48))/($G48*12),2)))</f>
        <v/>
      </c>
      <c r="J48" s="8">
        <f>IF($I48="","",ROUND($I48*N($H48),2))</f>
        <v/>
      </c>
      <c r="K48" s="9" t="n"/>
      <c r="L48" s="8">
        <f>IF($J48="","",ROUND(N($K48)+$J48,2))</f>
        <v/>
      </c>
      <c r="M48" s="8">
        <f>IF($L48="","",ROUND(N($E48)-$L48,2))</f>
        <v/>
      </c>
      <c r="N48" s="10">
        <f>IF($L48="","",IF($L48&gt;N($E48)-N($F48),"Verificar: excede o valor",""))</f>
        <v/>
      </c>
    </row>
    <row r="49">
      <c r="A49" s="5" t="n"/>
      <c r="B49" s="5" t="n"/>
      <c r="C49" s="5" t="n"/>
      <c r="D49" s="6" t="n"/>
      <c r="E49" s="7" t="n"/>
      <c r="F49" s="7" t="n"/>
      <c r="G49" s="5" t="n"/>
      <c r="H49" s="5" t="n"/>
      <c r="I49" s="8">
        <f>IF(OR($E49="",$G49=""),"",IF($G49&lt;=0,"",ROUND(($E49-N($F49))/($G49*12),2)))</f>
        <v/>
      </c>
      <c r="J49" s="8">
        <f>IF($I49="","",ROUND($I49*N($H49),2))</f>
        <v/>
      </c>
      <c r="K49" s="9" t="n"/>
      <c r="L49" s="8">
        <f>IF($J49="","",ROUND(N($K49)+$J49,2))</f>
        <v/>
      </c>
      <c r="M49" s="8">
        <f>IF($L49="","",ROUND(N($E49)-$L49,2))</f>
        <v/>
      </c>
      <c r="N49" s="10">
        <f>IF($L49="","",IF($L49&gt;N($E49)-N($F49),"Verificar: excede o valor",""))</f>
        <v/>
      </c>
    </row>
    <row r="50">
      <c r="A50" s="5" t="n"/>
      <c r="B50" s="5" t="n"/>
      <c r="C50" s="5" t="n"/>
      <c r="D50" s="6" t="n"/>
      <c r="E50" s="7" t="n"/>
      <c r="F50" s="7" t="n"/>
      <c r="G50" s="5" t="n"/>
      <c r="H50" s="5" t="n"/>
      <c r="I50" s="8">
        <f>IF(OR($E50="",$G50=""),"",IF($G50&lt;=0,"",ROUND(($E50-N($F50))/($G50*12),2)))</f>
        <v/>
      </c>
      <c r="J50" s="8">
        <f>IF($I50="","",ROUND($I50*N($H50),2))</f>
        <v/>
      </c>
      <c r="K50" s="9" t="n"/>
      <c r="L50" s="8">
        <f>IF($J50="","",ROUND(N($K50)+$J50,2))</f>
        <v/>
      </c>
      <c r="M50" s="8">
        <f>IF($L50="","",ROUND(N($E50)-$L50,2))</f>
        <v/>
      </c>
      <c r="N50" s="10">
        <f>IF($L50="","",IF($L50&gt;N($E50)-N($F50),"Verificar: excede o valor",""))</f>
        <v/>
      </c>
    </row>
    <row r="51">
      <c r="A51" s="5" t="n"/>
      <c r="B51" s="5" t="n"/>
      <c r="C51" s="5" t="n"/>
      <c r="D51" s="6" t="n"/>
      <c r="E51" s="7" t="n"/>
      <c r="F51" s="7" t="n"/>
      <c r="G51" s="5" t="n"/>
      <c r="H51" s="5" t="n"/>
      <c r="I51" s="8">
        <f>IF(OR($E51="",$G51=""),"",IF($G51&lt;=0,"",ROUND(($E51-N($F51))/($G51*12),2)))</f>
        <v/>
      </c>
      <c r="J51" s="8">
        <f>IF($I51="","",ROUND($I51*N($H51),2))</f>
        <v/>
      </c>
      <c r="K51" s="9" t="n"/>
      <c r="L51" s="8">
        <f>IF($J51="","",ROUND(N($K51)+$J51,2))</f>
        <v/>
      </c>
      <c r="M51" s="8">
        <f>IF($L51="","",ROUND(N($E51)-$L51,2))</f>
        <v/>
      </c>
      <c r="N51" s="10">
        <f>IF($L51="","",IF($L51&gt;N($E51)-N($F51),"Verificar: excede o valor",""))</f>
        <v/>
      </c>
    </row>
    <row r="52">
      <c r="A52" s="5" t="n"/>
      <c r="B52" s="5" t="n"/>
      <c r="C52" s="5" t="n"/>
      <c r="D52" s="6" t="n"/>
      <c r="E52" s="7" t="n"/>
      <c r="F52" s="7" t="n"/>
      <c r="G52" s="5" t="n"/>
      <c r="H52" s="5" t="n"/>
      <c r="I52" s="8">
        <f>IF(OR($E52="",$G52=""),"",IF($G52&lt;=0,"",ROUND(($E52-N($F52))/($G52*12),2)))</f>
        <v/>
      </c>
      <c r="J52" s="8">
        <f>IF($I52="","",ROUND($I52*N($H52),2))</f>
        <v/>
      </c>
      <c r="K52" s="9" t="n"/>
      <c r="L52" s="8">
        <f>IF($J52="","",ROUND(N($K52)+$J52,2))</f>
        <v/>
      </c>
      <c r="M52" s="8">
        <f>IF($L52="","",ROUND(N($E52)-$L52,2))</f>
        <v/>
      </c>
      <c r="N52" s="10">
        <f>IF($L52="","",IF($L52&gt;N($E52)-N($F52),"Verificar: excede o valor",""))</f>
        <v/>
      </c>
    </row>
    <row r="53">
      <c r="A53" s="5" t="n"/>
      <c r="B53" s="5" t="n"/>
      <c r="C53" s="5" t="n"/>
      <c r="D53" s="6" t="n"/>
      <c r="E53" s="7" t="n"/>
      <c r="F53" s="7" t="n"/>
      <c r="G53" s="5" t="n"/>
      <c r="H53" s="5" t="n"/>
      <c r="I53" s="8">
        <f>IF(OR($E53="",$G53=""),"",IF($G53&lt;=0,"",ROUND(($E53-N($F53))/($G53*12),2)))</f>
        <v/>
      </c>
      <c r="J53" s="8">
        <f>IF($I53="","",ROUND($I53*N($H53),2))</f>
        <v/>
      </c>
      <c r="K53" s="9" t="n"/>
      <c r="L53" s="8">
        <f>IF($J53="","",ROUND(N($K53)+$J53,2))</f>
        <v/>
      </c>
      <c r="M53" s="8">
        <f>IF($L53="","",ROUND(N($E53)-$L53,2))</f>
        <v/>
      </c>
      <c r="N53" s="10">
        <f>IF($L53="","",IF($L53&gt;N($E53)-N($F53),"Verificar: excede o valor",""))</f>
        <v/>
      </c>
    </row>
    <row r="54">
      <c r="A54" s="5" t="n"/>
      <c r="B54" s="5" t="n"/>
      <c r="C54" s="5" t="n"/>
      <c r="D54" s="6" t="n"/>
      <c r="E54" s="7" t="n"/>
      <c r="F54" s="7" t="n"/>
      <c r="G54" s="5" t="n"/>
      <c r="H54" s="5" t="n"/>
      <c r="I54" s="8">
        <f>IF(OR($E54="",$G54=""),"",IF($G54&lt;=0,"",ROUND(($E54-N($F54))/($G54*12),2)))</f>
        <v/>
      </c>
      <c r="J54" s="8">
        <f>IF($I54="","",ROUND($I54*N($H54),2))</f>
        <v/>
      </c>
      <c r="K54" s="9" t="n"/>
      <c r="L54" s="8">
        <f>IF($J54="","",ROUND(N($K54)+$J54,2))</f>
        <v/>
      </c>
      <c r="M54" s="8">
        <f>IF($L54="","",ROUND(N($E54)-$L54,2))</f>
        <v/>
      </c>
      <c r="N54" s="10">
        <f>IF($L54="","",IF($L54&gt;N($E54)-N($F54),"Verificar: excede o valor",""))</f>
        <v/>
      </c>
    </row>
    <row r="55">
      <c r="A55" s="5" t="n"/>
      <c r="B55" s="5" t="n"/>
      <c r="C55" s="5" t="n"/>
      <c r="D55" s="6" t="n"/>
      <c r="E55" s="7" t="n"/>
      <c r="F55" s="7" t="n"/>
      <c r="G55" s="5" t="n"/>
      <c r="H55" s="5" t="n"/>
      <c r="I55" s="8">
        <f>IF(OR($E55="",$G55=""),"",IF($G55&lt;=0,"",ROUND(($E55-N($F55))/($G55*12),2)))</f>
        <v/>
      </c>
      <c r="J55" s="8">
        <f>IF($I55="","",ROUND($I55*N($H55),2))</f>
        <v/>
      </c>
      <c r="K55" s="9" t="n"/>
      <c r="L55" s="8">
        <f>IF($J55="","",ROUND(N($K55)+$J55,2))</f>
        <v/>
      </c>
      <c r="M55" s="8">
        <f>IF($L55="","",ROUND(N($E55)-$L55,2))</f>
        <v/>
      </c>
      <c r="N55" s="10">
        <f>IF($L55="","",IF($L55&gt;N($E55)-N($F55),"Verificar: excede o valor",""))</f>
        <v/>
      </c>
    </row>
    <row r="56">
      <c r="A56" s="5" t="n"/>
      <c r="B56" s="5" t="n"/>
      <c r="C56" s="5" t="n"/>
      <c r="D56" s="6" t="n"/>
      <c r="E56" s="7" t="n"/>
      <c r="F56" s="7" t="n"/>
      <c r="G56" s="5" t="n"/>
      <c r="H56" s="5" t="n"/>
      <c r="I56" s="8">
        <f>IF(OR($E56="",$G56=""),"",IF($G56&lt;=0,"",ROUND(($E56-N($F56))/($G56*12),2)))</f>
        <v/>
      </c>
      <c r="J56" s="8">
        <f>IF($I56="","",ROUND($I56*N($H56),2))</f>
        <v/>
      </c>
      <c r="K56" s="9" t="n"/>
      <c r="L56" s="8">
        <f>IF($J56="","",ROUND(N($K56)+$J56,2))</f>
        <v/>
      </c>
      <c r="M56" s="8">
        <f>IF($L56="","",ROUND(N($E56)-$L56,2))</f>
        <v/>
      </c>
      <c r="N56" s="10">
        <f>IF($L56="","",IF($L56&gt;N($E56)-N($F56),"Verificar: excede o valor",""))</f>
        <v/>
      </c>
    </row>
    <row r="57">
      <c r="A57" s="5" t="n"/>
      <c r="B57" s="5" t="n"/>
      <c r="C57" s="5" t="n"/>
      <c r="D57" s="6" t="n"/>
      <c r="E57" s="7" t="n"/>
      <c r="F57" s="7" t="n"/>
      <c r="G57" s="5" t="n"/>
      <c r="H57" s="5" t="n"/>
      <c r="I57" s="8">
        <f>IF(OR($E57="",$G57=""),"",IF($G57&lt;=0,"",ROUND(($E57-N($F57))/($G57*12),2)))</f>
        <v/>
      </c>
      <c r="J57" s="8">
        <f>IF($I57="","",ROUND($I57*N($H57),2))</f>
        <v/>
      </c>
      <c r="K57" s="9" t="n"/>
      <c r="L57" s="8">
        <f>IF($J57="","",ROUND(N($K57)+$J57,2))</f>
        <v/>
      </c>
      <c r="M57" s="8">
        <f>IF($L57="","",ROUND(N($E57)-$L57,2))</f>
        <v/>
      </c>
      <c r="N57" s="10">
        <f>IF($L57="","",IF($L57&gt;N($E57)-N($F57),"Verificar: excede o valor",""))</f>
        <v/>
      </c>
    </row>
    <row r="58">
      <c r="A58" s="5" t="n"/>
      <c r="B58" s="5" t="n"/>
      <c r="C58" s="5" t="n"/>
      <c r="D58" s="6" t="n"/>
      <c r="E58" s="7" t="n"/>
      <c r="F58" s="7" t="n"/>
      <c r="G58" s="5" t="n"/>
      <c r="H58" s="5" t="n"/>
      <c r="I58" s="8">
        <f>IF(OR($E58="",$G58=""),"",IF($G58&lt;=0,"",ROUND(($E58-N($F58))/($G58*12),2)))</f>
        <v/>
      </c>
      <c r="J58" s="8">
        <f>IF($I58="","",ROUND($I58*N($H58),2))</f>
        <v/>
      </c>
      <c r="K58" s="9" t="n"/>
      <c r="L58" s="8">
        <f>IF($J58="","",ROUND(N($K58)+$J58,2))</f>
        <v/>
      </c>
      <c r="M58" s="8">
        <f>IF($L58="","",ROUND(N($E58)-$L58,2))</f>
        <v/>
      </c>
      <c r="N58" s="10">
        <f>IF($L58="","",IF($L58&gt;N($E58)-N($F58),"Verificar: excede o valor",""))</f>
        <v/>
      </c>
    </row>
    <row r="59">
      <c r="A59" s="5" t="n"/>
      <c r="B59" s="5" t="n"/>
      <c r="C59" s="5" t="n"/>
      <c r="D59" s="6" t="n"/>
      <c r="E59" s="7" t="n"/>
      <c r="F59" s="7" t="n"/>
      <c r="G59" s="5" t="n"/>
      <c r="H59" s="5" t="n"/>
      <c r="I59" s="8">
        <f>IF(OR($E59="",$G59=""),"",IF($G59&lt;=0,"",ROUND(($E59-N($F59))/($G59*12),2)))</f>
        <v/>
      </c>
      <c r="J59" s="8">
        <f>IF($I59="","",ROUND($I59*N($H59),2))</f>
        <v/>
      </c>
      <c r="K59" s="9" t="n"/>
      <c r="L59" s="8">
        <f>IF($J59="","",ROUND(N($K59)+$J59,2))</f>
        <v/>
      </c>
      <c r="M59" s="8">
        <f>IF($L59="","",ROUND(N($E59)-$L59,2))</f>
        <v/>
      </c>
      <c r="N59" s="10">
        <f>IF($L59="","",IF($L59&gt;N($E59)-N($F59),"Verificar: excede o valor",""))</f>
        <v/>
      </c>
    </row>
    <row r="60">
      <c r="A60" s="5" t="n"/>
      <c r="B60" s="5" t="n"/>
      <c r="C60" s="5" t="n"/>
      <c r="D60" s="6" t="n"/>
      <c r="E60" s="7" t="n"/>
      <c r="F60" s="7" t="n"/>
      <c r="G60" s="5" t="n"/>
      <c r="H60" s="5" t="n"/>
      <c r="I60" s="8">
        <f>IF(OR($E60="",$G60=""),"",IF($G60&lt;=0,"",ROUND(($E60-N($F60))/($G60*12),2)))</f>
        <v/>
      </c>
      <c r="J60" s="8">
        <f>IF($I60="","",ROUND($I60*N($H60),2))</f>
        <v/>
      </c>
      <c r="K60" s="9" t="n"/>
      <c r="L60" s="8">
        <f>IF($J60="","",ROUND(N($K60)+$J60,2))</f>
        <v/>
      </c>
      <c r="M60" s="8">
        <f>IF($L60="","",ROUND(N($E60)-$L60,2))</f>
        <v/>
      </c>
      <c r="N60" s="10">
        <f>IF($L60="","",IF($L60&gt;N($E60)-N($F60),"Verificar: excede o valor",""))</f>
        <v/>
      </c>
    </row>
    <row r="61">
      <c r="A61" s="5" t="n"/>
      <c r="B61" s="5" t="n"/>
      <c r="C61" s="5" t="n"/>
      <c r="D61" s="6" t="n"/>
      <c r="E61" s="7" t="n"/>
      <c r="F61" s="7" t="n"/>
      <c r="G61" s="5" t="n"/>
      <c r="H61" s="5" t="n"/>
      <c r="I61" s="8">
        <f>IF(OR($E61="",$G61=""),"",IF($G61&lt;=0,"",ROUND(($E61-N($F61))/($G61*12),2)))</f>
        <v/>
      </c>
      <c r="J61" s="8">
        <f>IF($I61="","",ROUND($I61*N($H61),2))</f>
        <v/>
      </c>
      <c r="K61" s="9" t="n"/>
      <c r="L61" s="8">
        <f>IF($J61="","",ROUND(N($K61)+$J61,2))</f>
        <v/>
      </c>
      <c r="M61" s="8">
        <f>IF($L61="","",ROUND(N($E61)-$L61,2))</f>
        <v/>
      </c>
      <c r="N61" s="10">
        <f>IF($L61="","",IF($L61&gt;N($E61)-N($F61),"Verificar: excede o valor",""))</f>
        <v/>
      </c>
    </row>
    <row r="62">
      <c r="A62" s="5" t="n"/>
      <c r="B62" s="5" t="n"/>
      <c r="C62" s="5" t="n"/>
      <c r="D62" s="6" t="n"/>
      <c r="E62" s="7" t="n"/>
      <c r="F62" s="7" t="n"/>
      <c r="G62" s="5" t="n"/>
      <c r="H62" s="5" t="n"/>
      <c r="I62" s="8">
        <f>IF(OR($E62="",$G62=""),"",IF($G62&lt;=0,"",ROUND(($E62-N($F62))/($G62*12),2)))</f>
        <v/>
      </c>
      <c r="J62" s="8">
        <f>IF($I62="","",ROUND($I62*N($H62),2))</f>
        <v/>
      </c>
      <c r="K62" s="9" t="n"/>
      <c r="L62" s="8">
        <f>IF($J62="","",ROUND(N($K62)+$J62,2))</f>
        <v/>
      </c>
      <c r="M62" s="8">
        <f>IF($L62="","",ROUND(N($E62)-$L62,2))</f>
        <v/>
      </c>
      <c r="N62" s="10">
        <f>IF($L62="","",IF($L62&gt;N($E62)-N($F62),"Verificar: excede o valor",""))</f>
        <v/>
      </c>
    </row>
    <row r="63">
      <c r="A63" s="5" t="n"/>
      <c r="B63" s="5" t="n"/>
      <c r="C63" s="5" t="n"/>
      <c r="D63" s="6" t="n"/>
      <c r="E63" s="7" t="n"/>
      <c r="F63" s="7" t="n"/>
      <c r="G63" s="5" t="n"/>
      <c r="H63" s="5" t="n"/>
      <c r="I63" s="8">
        <f>IF(OR($E63="",$G63=""),"",IF($G63&lt;=0,"",ROUND(($E63-N($F63))/($G63*12),2)))</f>
        <v/>
      </c>
      <c r="J63" s="8">
        <f>IF($I63="","",ROUND($I63*N($H63),2))</f>
        <v/>
      </c>
      <c r="K63" s="9" t="n"/>
      <c r="L63" s="8">
        <f>IF($J63="","",ROUND(N($K63)+$J63,2))</f>
        <v/>
      </c>
      <c r="M63" s="8">
        <f>IF($L63="","",ROUND(N($E63)-$L63,2))</f>
        <v/>
      </c>
      <c r="N63" s="10">
        <f>IF($L63="","",IF($L63&gt;N($E63)-N($F63),"Verificar: excede o valor",""))</f>
        <v/>
      </c>
    </row>
    <row r="64">
      <c r="A64" s="5" t="n"/>
      <c r="B64" s="5" t="n"/>
      <c r="C64" s="5" t="n"/>
      <c r="D64" s="6" t="n"/>
      <c r="E64" s="7" t="n"/>
      <c r="F64" s="7" t="n"/>
      <c r="G64" s="5" t="n"/>
      <c r="H64" s="5" t="n"/>
      <c r="I64" s="8">
        <f>IF(OR($E64="",$G64=""),"",IF($G64&lt;=0,"",ROUND(($E64-N($F64))/($G64*12),2)))</f>
        <v/>
      </c>
      <c r="J64" s="8">
        <f>IF($I64="","",ROUND($I64*N($H64),2))</f>
        <v/>
      </c>
      <c r="K64" s="9" t="n"/>
      <c r="L64" s="8">
        <f>IF($J64="","",ROUND(N($K64)+$J64,2))</f>
        <v/>
      </c>
      <c r="M64" s="8">
        <f>IF($L64="","",ROUND(N($E64)-$L64,2))</f>
        <v/>
      </c>
      <c r="N64" s="10">
        <f>IF($L64="","",IF($L64&gt;N($E64)-N($F64),"Verificar: excede o valor",""))</f>
        <v/>
      </c>
    </row>
    <row r="65">
      <c r="A65" s="5" t="n"/>
      <c r="B65" s="5" t="n"/>
      <c r="C65" s="5" t="n"/>
      <c r="D65" s="6" t="n"/>
      <c r="E65" s="7" t="n"/>
      <c r="F65" s="7" t="n"/>
      <c r="G65" s="5" t="n"/>
      <c r="H65" s="5" t="n"/>
      <c r="I65" s="8">
        <f>IF(OR($E65="",$G65=""),"",IF($G65&lt;=0,"",ROUND(($E65-N($F65))/($G65*12),2)))</f>
        <v/>
      </c>
      <c r="J65" s="8">
        <f>IF($I65="","",ROUND($I65*N($H65),2))</f>
        <v/>
      </c>
      <c r="K65" s="9" t="n"/>
      <c r="L65" s="8">
        <f>IF($J65="","",ROUND(N($K65)+$J65,2))</f>
        <v/>
      </c>
      <c r="M65" s="8">
        <f>IF($L65="","",ROUND(N($E65)-$L65,2))</f>
        <v/>
      </c>
      <c r="N65" s="10">
        <f>IF($L65="","",IF($L65&gt;N($E65)-N($F65),"Verificar: excede o valor",""))</f>
        <v/>
      </c>
    </row>
    <row r="66">
      <c r="A66" s="5" t="n"/>
      <c r="B66" s="5" t="n"/>
      <c r="C66" s="5" t="n"/>
      <c r="D66" s="6" t="n"/>
      <c r="E66" s="7" t="n"/>
      <c r="F66" s="7" t="n"/>
      <c r="G66" s="5" t="n"/>
      <c r="H66" s="5" t="n"/>
      <c r="I66" s="8">
        <f>IF(OR($E66="",$G66=""),"",IF($G66&lt;=0,"",ROUND(($E66-N($F66))/($G66*12),2)))</f>
        <v/>
      </c>
      <c r="J66" s="8">
        <f>IF($I66="","",ROUND($I66*N($H66),2))</f>
        <v/>
      </c>
      <c r="K66" s="9" t="n"/>
      <c r="L66" s="8">
        <f>IF($J66="","",ROUND(N($K66)+$J66,2))</f>
        <v/>
      </c>
      <c r="M66" s="8">
        <f>IF($L66="","",ROUND(N($E66)-$L66,2))</f>
        <v/>
      </c>
      <c r="N66" s="10">
        <f>IF($L66="","",IF($L66&gt;N($E66)-N($F66),"Verificar: excede o valor",""))</f>
        <v/>
      </c>
    </row>
    <row r="67">
      <c r="A67" s="5" t="n"/>
      <c r="B67" s="5" t="n"/>
      <c r="C67" s="5" t="n"/>
      <c r="D67" s="6" t="n"/>
      <c r="E67" s="7" t="n"/>
      <c r="F67" s="7" t="n"/>
      <c r="G67" s="5" t="n"/>
      <c r="H67" s="5" t="n"/>
      <c r="I67" s="8">
        <f>IF(OR($E67="",$G67=""),"",IF($G67&lt;=0,"",ROUND(($E67-N($F67))/($G67*12),2)))</f>
        <v/>
      </c>
      <c r="J67" s="8">
        <f>IF($I67="","",ROUND($I67*N($H67),2))</f>
        <v/>
      </c>
      <c r="K67" s="9" t="n"/>
      <c r="L67" s="8">
        <f>IF($J67="","",ROUND(N($K67)+$J67,2))</f>
        <v/>
      </c>
      <c r="M67" s="8">
        <f>IF($L67="","",ROUND(N($E67)-$L67,2))</f>
        <v/>
      </c>
      <c r="N67" s="10">
        <f>IF($L67="","",IF($L67&gt;N($E67)-N($F67),"Verificar: excede o valor",""))</f>
        <v/>
      </c>
    </row>
    <row r="68">
      <c r="A68" s="5" t="n"/>
      <c r="B68" s="5" t="n"/>
      <c r="C68" s="5" t="n"/>
      <c r="D68" s="6" t="n"/>
      <c r="E68" s="7" t="n"/>
      <c r="F68" s="7" t="n"/>
      <c r="G68" s="5" t="n"/>
      <c r="H68" s="5" t="n"/>
      <c r="I68" s="8">
        <f>IF(OR($E68="",$G68=""),"",IF($G68&lt;=0,"",ROUND(($E68-N($F68))/($G68*12),2)))</f>
        <v/>
      </c>
      <c r="J68" s="8">
        <f>IF($I68="","",ROUND($I68*N($H68),2))</f>
        <v/>
      </c>
      <c r="K68" s="9" t="n"/>
      <c r="L68" s="8">
        <f>IF($J68="","",ROUND(N($K68)+$J68,2))</f>
        <v/>
      </c>
      <c r="M68" s="8">
        <f>IF($L68="","",ROUND(N($E68)-$L68,2))</f>
        <v/>
      </c>
      <c r="N68" s="10">
        <f>IF($L68="","",IF($L68&gt;N($E68)-N($F68),"Verificar: excede o valor",""))</f>
        <v/>
      </c>
    </row>
    <row r="69">
      <c r="A69" s="5" t="n"/>
      <c r="B69" s="5" t="n"/>
      <c r="C69" s="5" t="n"/>
      <c r="D69" s="6" t="n"/>
      <c r="E69" s="7" t="n"/>
      <c r="F69" s="7" t="n"/>
      <c r="G69" s="5" t="n"/>
      <c r="H69" s="5" t="n"/>
      <c r="I69" s="8">
        <f>IF(OR($E69="",$G69=""),"",IF($G69&lt;=0,"",ROUND(($E69-N($F69))/($G69*12),2)))</f>
        <v/>
      </c>
      <c r="J69" s="8">
        <f>IF($I69="","",ROUND($I69*N($H69),2))</f>
        <v/>
      </c>
      <c r="K69" s="9" t="n"/>
      <c r="L69" s="8">
        <f>IF($J69="","",ROUND(N($K69)+$J69,2))</f>
        <v/>
      </c>
      <c r="M69" s="8">
        <f>IF($L69="","",ROUND(N($E69)-$L69,2))</f>
        <v/>
      </c>
      <c r="N69" s="10">
        <f>IF($L69="","",IF($L69&gt;N($E69)-N($F69),"Verificar: excede o valor",""))</f>
        <v/>
      </c>
    </row>
    <row r="70">
      <c r="A70" s="5" t="n"/>
      <c r="B70" s="5" t="n"/>
      <c r="C70" s="5" t="n"/>
      <c r="D70" s="6" t="n"/>
      <c r="E70" s="7" t="n"/>
      <c r="F70" s="7" t="n"/>
      <c r="G70" s="5" t="n"/>
      <c r="H70" s="5" t="n"/>
      <c r="I70" s="8">
        <f>IF(OR($E70="",$G70=""),"",IF($G70&lt;=0,"",ROUND(($E70-N($F70))/($G70*12),2)))</f>
        <v/>
      </c>
      <c r="J70" s="8">
        <f>IF($I70="","",ROUND($I70*N($H70),2))</f>
        <v/>
      </c>
      <c r="K70" s="9" t="n"/>
      <c r="L70" s="8">
        <f>IF($J70="","",ROUND(N($K70)+$J70,2))</f>
        <v/>
      </c>
      <c r="M70" s="8">
        <f>IF($L70="","",ROUND(N($E70)-$L70,2))</f>
        <v/>
      </c>
      <c r="N70" s="10">
        <f>IF($L70="","",IF($L70&gt;N($E70)-N($F70),"Verificar: excede o valor",""))</f>
        <v/>
      </c>
    </row>
    <row r="71">
      <c r="A71" s="5" t="n"/>
      <c r="B71" s="5" t="n"/>
      <c r="C71" s="5" t="n"/>
      <c r="D71" s="6" t="n"/>
      <c r="E71" s="7" t="n"/>
      <c r="F71" s="7" t="n"/>
      <c r="G71" s="5" t="n"/>
      <c r="H71" s="5" t="n"/>
      <c r="I71" s="8">
        <f>IF(OR($E71="",$G71=""),"",IF($G71&lt;=0,"",ROUND(($E71-N($F71))/($G71*12),2)))</f>
        <v/>
      </c>
      <c r="J71" s="8">
        <f>IF($I71="","",ROUND($I71*N($H71),2))</f>
        <v/>
      </c>
      <c r="K71" s="9" t="n"/>
      <c r="L71" s="8">
        <f>IF($J71="","",ROUND(N($K71)+$J71,2))</f>
        <v/>
      </c>
      <c r="M71" s="8">
        <f>IF($L71="","",ROUND(N($E71)-$L71,2))</f>
        <v/>
      </c>
      <c r="N71" s="10">
        <f>IF($L71="","",IF($L71&gt;N($E71)-N($F71),"Verificar: excede o valor",""))</f>
        <v/>
      </c>
    </row>
    <row r="72">
      <c r="A72" s="5" t="n"/>
      <c r="B72" s="5" t="n"/>
      <c r="C72" s="5" t="n"/>
      <c r="D72" s="6" t="n"/>
      <c r="E72" s="7" t="n"/>
      <c r="F72" s="7" t="n"/>
      <c r="G72" s="5" t="n"/>
      <c r="H72" s="5" t="n"/>
      <c r="I72" s="8">
        <f>IF(OR($E72="",$G72=""),"",IF($G72&lt;=0,"",ROUND(($E72-N($F72))/($G72*12),2)))</f>
        <v/>
      </c>
      <c r="J72" s="8">
        <f>IF($I72="","",ROUND($I72*N($H72),2))</f>
        <v/>
      </c>
      <c r="K72" s="9" t="n"/>
      <c r="L72" s="8">
        <f>IF($J72="","",ROUND(N($K72)+$J72,2))</f>
        <v/>
      </c>
      <c r="M72" s="8">
        <f>IF($L72="","",ROUND(N($E72)-$L72,2))</f>
        <v/>
      </c>
      <c r="N72" s="10">
        <f>IF($L72="","",IF($L72&gt;N($E72)-N($F72),"Verificar: excede o valor",""))</f>
        <v/>
      </c>
    </row>
    <row r="73">
      <c r="A73" s="5" t="n"/>
      <c r="B73" s="5" t="n"/>
      <c r="C73" s="5" t="n"/>
      <c r="D73" s="6" t="n"/>
      <c r="E73" s="7" t="n"/>
      <c r="F73" s="7" t="n"/>
      <c r="G73" s="5" t="n"/>
      <c r="H73" s="5" t="n"/>
      <c r="I73" s="8">
        <f>IF(OR($E73="",$G73=""),"",IF($G73&lt;=0,"",ROUND(($E73-N($F73))/($G73*12),2)))</f>
        <v/>
      </c>
      <c r="J73" s="8">
        <f>IF($I73="","",ROUND($I73*N($H73),2))</f>
        <v/>
      </c>
      <c r="K73" s="9" t="n"/>
      <c r="L73" s="8">
        <f>IF($J73="","",ROUND(N($K73)+$J73,2))</f>
        <v/>
      </c>
      <c r="M73" s="8">
        <f>IF($L73="","",ROUND(N($E73)-$L73,2))</f>
        <v/>
      </c>
      <c r="N73" s="10">
        <f>IF($L73="","",IF($L73&gt;N($E73)-N($F73),"Verificar: excede o valor",""))</f>
        <v/>
      </c>
    </row>
    <row r="74">
      <c r="A74" s="5" t="n"/>
      <c r="B74" s="5" t="n"/>
      <c r="C74" s="5" t="n"/>
      <c r="D74" s="6" t="n"/>
      <c r="E74" s="7" t="n"/>
      <c r="F74" s="7" t="n"/>
      <c r="G74" s="5" t="n"/>
      <c r="H74" s="5" t="n"/>
      <c r="I74" s="8">
        <f>IF(OR($E74="",$G74=""),"",IF($G74&lt;=0,"",ROUND(($E74-N($F74))/($G74*12),2)))</f>
        <v/>
      </c>
      <c r="J74" s="8">
        <f>IF($I74="","",ROUND($I74*N($H74),2))</f>
        <v/>
      </c>
      <c r="K74" s="9" t="n"/>
      <c r="L74" s="8">
        <f>IF($J74="","",ROUND(N($K74)+$J74,2))</f>
        <v/>
      </c>
      <c r="M74" s="8">
        <f>IF($L74="","",ROUND(N($E74)-$L74,2))</f>
        <v/>
      </c>
      <c r="N74" s="10">
        <f>IF($L74="","",IF($L74&gt;N($E74)-N($F74),"Verificar: excede o valor",""))</f>
        <v/>
      </c>
    </row>
    <row r="75">
      <c r="A75" s="5" t="n"/>
      <c r="B75" s="5" t="n"/>
      <c r="C75" s="5" t="n"/>
      <c r="D75" s="6" t="n"/>
      <c r="E75" s="7" t="n"/>
      <c r="F75" s="7" t="n"/>
      <c r="G75" s="5" t="n"/>
      <c r="H75" s="5" t="n"/>
      <c r="I75" s="8">
        <f>IF(OR($E75="",$G75=""),"",IF($G75&lt;=0,"",ROUND(($E75-N($F75))/($G75*12),2)))</f>
        <v/>
      </c>
      <c r="J75" s="8">
        <f>IF($I75="","",ROUND($I75*N($H75),2))</f>
        <v/>
      </c>
      <c r="K75" s="9" t="n"/>
      <c r="L75" s="8">
        <f>IF($J75="","",ROUND(N($K75)+$J75,2))</f>
        <v/>
      </c>
      <c r="M75" s="8">
        <f>IF($L75="","",ROUND(N($E75)-$L75,2))</f>
        <v/>
      </c>
      <c r="N75" s="10">
        <f>IF($L75="","",IF($L75&gt;N($E75)-N($F75),"Verificar: excede o valor",""))</f>
        <v/>
      </c>
    </row>
    <row r="76">
      <c r="A76" s="5" t="n"/>
      <c r="B76" s="5" t="n"/>
      <c r="C76" s="5" t="n"/>
      <c r="D76" s="6" t="n"/>
      <c r="E76" s="7" t="n"/>
      <c r="F76" s="7" t="n"/>
      <c r="G76" s="5" t="n"/>
      <c r="H76" s="5" t="n"/>
      <c r="I76" s="8">
        <f>IF(OR($E76="",$G76=""),"",IF($G76&lt;=0,"",ROUND(($E76-N($F76))/($G76*12),2)))</f>
        <v/>
      </c>
      <c r="J76" s="8">
        <f>IF($I76="","",ROUND($I76*N($H76),2))</f>
        <v/>
      </c>
      <c r="K76" s="9" t="n"/>
      <c r="L76" s="8">
        <f>IF($J76="","",ROUND(N($K76)+$J76,2))</f>
        <v/>
      </c>
      <c r="M76" s="8">
        <f>IF($L76="","",ROUND(N($E76)-$L76,2))</f>
        <v/>
      </c>
      <c r="N76" s="10">
        <f>IF($L76="","",IF($L76&gt;N($E76)-N($F76),"Verificar: excede o valor",""))</f>
        <v/>
      </c>
    </row>
    <row r="77">
      <c r="A77" s="5" t="n"/>
      <c r="B77" s="5" t="n"/>
      <c r="C77" s="5" t="n"/>
      <c r="D77" s="6" t="n"/>
      <c r="E77" s="7" t="n"/>
      <c r="F77" s="7" t="n"/>
      <c r="G77" s="5" t="n"/>
      <c r="H77" s="5" t="n"/>
      <c r="I77" s="8">
        <f>IF(OR($E77="",$G77=""),"",IF($G77&lt;=0,"",ROUND(($E77-N($F77))/($G77*12),2)))</f>
        <v/>
      </c>
      <c r="J77" s="8">
        <f>IF($I77="","",ROUND($I77*N($H77),2))</f>
        <v/>
      </c>
      <c r="K77" s="9" t="n"/>
      <c r="L77" s="8">
        <f>IF($J77="","",ROUND(N($K77)+$J77,2))</f>
        <v/>
      </c>
      <c r="M77" s="8">
        <f>IF($L77="","",ROUND(N($E77)-$L77,2))</f>
        <v/>
      </c>
      <c r="N77" s="10">
        <f>IF($L77="","",IF($L77&gt;N($E77)-N($F77),"Verificar: excede o valor",""))</f>
        <v/>
      </c>
    </row>
    <row r="78">
      <c r="A78" s="5" t="n"/>
      <c r="B78" s="5" t="n"/>
      <c r="C78" s="5" t="n"/>
      <c r="D78" s="6" t="n"/>
      <c r="E78" s="7" t="n"/>
      <c r="F78" s="7" t="n"/>
      <c r="G78" s="5" t="n"/>
      <c r="H78" s="5" t="n"/>
      <c r="I78" s="8">
        <f>IF(OR($E78="",$G78=""),"",IF($G78&lt;=0,"",ROUND(($E78-N($F78))/($G78*12),2)))</f>
        <v/>
      </c>
      <c r="J78" s="8">
        <f>IF($I78="","",ROUND($I78*N($H78),2))</f>
        <v/>
      </c>
      <c r="K78" s="9" t="n"/>
      <c r="L78" s="8">
        <f>IF($J78="","",ROUND(N($K78)+$J78,2))</f>
        <v/>
      </c>
      <c r="M78" s="8">
        <f>IF($L78="","",ROUND(N($E78)-$L78,2))</f>
        <v/>
      </c>
      <c r="N78" s="10">
        <f>IF($L78="","",IF($L78&gt;N($E78)-N($F78),"Verificar: excede o valor",""))</f>
        <v/>
      </c>
    </row>
    <row r="79">
      <c r="A79" s="5" t="n"/>
      <c r="B79" s="5" t="n"/>
      <c r="C79" s="5" t="n"/>
      <c r="D79" s="6" t="n"/>
      <c r="E79" s="7" t="n"/>
      <c r="F79" s="7" t="n"/>
      <c r="G79" s="5" t="n"/>
      <c r="H79" s="5" t="n"/>
      <c r="I79" s="8">
        <f>IF(OR($E79="",$G79=""),"",IF($G79&lt;=0,"",ROUND(($E79-N($F79))/($G79*12),2)))</f>
        <v/>
      </c>
      <c r="J79" s="8">
        <f>IF($I79="","",ROUND($I79*N($H79),2))</f>
        <v/>
      </c>
      <c r="K79" s="9" t="n"/>
      <c r="L79" s="8">
        <f>IF($J79="","",ROUND(N($K79)+$J79,2))</f>
        <v/>
      </c>
      <c r="M79" s="8">
        <f>IF($L79="","",ROUND(N($E79)-$L79,2))</f>
        <v/>
      </c>
      <c r="N79" s="10">
        <f>IF($L79="","",IF($L79&gt;N($E79)-N($F79),"Verificar: excede o valor",""))</f>
        <v/>
      </c>
    </row>
    <row r="80">
      <c r="A80" s="5" t="n"/>
      <c r="B80" s="5" t="n"/>
      <c r="C80" s="5" t="n"/>
      <c r="D80" s="6" t="n"/>
      <c r="E80" s="7" t="n"/>
      <c r="F80" s="7" t="n"/>
      <c r="G80" s="5" t="n"/>
      <c r="H80" s="5" t="n"/>
      <c r="I80" s="8">
        <f>IF(OR($E80="",$G80=""),"",IF($G80&lt;=0,"",ROUND(($E80-N($F80))/($G80*12),2)))</f>
        <v/>
      </c>
      <c r="J80" s="8">
        <f>IF($I80="","",ROUND($I80*N($H80),2))</f>
        <v/>
      </c>
      <c r="K80" s="9" t="n"/>
      <c r="L80" s="8">
        <f>IF($J80="","",ROUND(N($K80)+$J80,2))</f>
        <v/>
      </c>
      <c r="M80" s="8">
        <f>IF($L80="","",ROUND(N($E80)-$L80,2))</f>
        <v/>
      </c>
      <c r="N80" s="10">
        <f>IF($L80="","",IF($L80&gt;N($E80)-N($F80),"Verificar: excede o valor",""))</f>
        <v/>
      </c>
    </row>
    <row r="81">
      <c r="A81" s="5" t="n"/>
      <c r="B81" s="5" t="n"/>
      <c r="C81" s="5" t="n"/>
      <c r="D81" s="6" t="n"/>
      <c r="E81" s="7" t="n"/>
      <c r="F81" s="7" t="n"/>
      <c r="G81" s="5" t="n"/>
      <c r="H81" s="5" t="n"/>
      <c r="I81" s="8">
        <f>IF(OR($E81="",$G81=""),"",IF($G81&lt;=0,"",ROUND(($E81-N($F81))/($G81*12),2)))</f>
        <v/>
      </c>
      <c r="J81" s="8">
        <f>IF($I81="","",ROUND($I81*N($H81),2))</f>
        <v/>
      </c>
      <c r="K81" s="9" t="n"/>
      <c r="L81" s="8">
        <f>IF($J81="","",ROUND(N($K81)+$J81,2))</f>
        <v/>
      </c>
      <c r="M81" s="8">
        <f>IF($L81="","",ROUND(N($E81)-$L81,2))</f>
        <v/>
      </c>
      <c r="N81" s="10">
        <f>IF($L81="","",IF($L81&gt;N($E81)-N($F81),"Verificar: excede o valor",""))</f>
        <v/>
      </c>
    </row>
    <row r="82">
      <c r="A82" s="5" t="n"/>
      <c r="B82" s="5" t="n"/>
      <c r="C82" s="5" t="n"/>
      <c r="D82" s="6" t="n"/>
      <c r="E82" s="7" t="n"/>
      <c r="F82" s="7" t="n"/>
      <c r="G82" s="5" t="n"/>
      <c r="H82" s="5" t="n"/>
      <c r="I82" s="8">
        <f>IF(OR($E82="",$G82=""),"",IF($G82&lt;=0,"",ROUND(($E82-N($F82))/($G82*12),2)))</f>
        <v/>
      </c>
      <c r="J82" s="8">
        <f>IF($I82="","",ROUND($I82*N($H82),2))</f>
        <v/>
      </c>
      <c r="K82" s="9" t="n"/>
      <c r="L82" s="8">
        <f>IF($J82="","",ROUND(N($K82)+$J82,2))</f>
        <v/>
      </c>
      <c r="M82" s="8">
        <f>IF($L82="","",ROUND(N($E82)-$L82,2))</f>
        <v/>
      </c>
      <c r="N82" s="10">
        <f>IF($L82="","",IF($L82&gt;N($E82)-N($F82),"Verificar: excede o valor",""))</f>
        <v/>
      </c>
    </row>
    <row r="83">
      <c r="A83" s="5" t="n"/>
      <c r="B83" s="5" t="n"/>
      <c r="C83" s="5" t="n"/>
      <c r="D83" s="6" t="n"/>
      <c r="E83" s="7" t="n"/>
      <c r="F83" s="7" t="n"/>
      <c r="G83" s="5" t="n"/>
      <c r="H83" s="5" t="n"/>
      <c r="I83" s="8">
        <f>IF(OR($E83="",$G83=""),"",IF($G83&lt;=0,"",ROUND(($E83-N($F83))/($G83*12),2)))</f>
        <v/>
      </c>
      <c r="J83" s="8">
        <f>IF($I83="","",ROUND($I83*N($H83),2))</f>
        <v/>
      </c>
      <c r="K83" s="9" t="n"/>
      <c r="L83" s="8">
        <f>IF($J83="","",ROUND(N($K83)+$J83,2))</f>
        <v/>
      </c>
      <c r="M83" s="8">
        <f>IF($L83="","",ROUND(N($E83)-$L83,2))</f>
        <v/>
      </c>
      <c r="N83" s="10">
        <f>IF($L83="","",IF($L83&gt;N($E83)-N($F83),"Verificar: excede o valor",""))</f>
        <v/>
      </c>
    </row>
    <row r="84">
      <c r="A84" s="5" t="n"/>
      <c r="B84" s="5" t="n"/>
      <c r="C84" s="5" t="n"/>
      <c r="D84" s="6" t="n"/>
      <c r="E84" s="7" t="n"/>
      <c r="F84" s="7" t="n"/>
      <c r="G84" s="5" t="n"/>
      <c r="H84" s="5" t="n"/>
      <c r="I84" s="8">
        <f>IF(OR($E84="",$G84=""),"",IF($G84&lt;=0,"",ROUND(($E84-N($F84))/($G84*12),2)))</f>
        <v/>
      </c>
      <c r="J84" s="8">
        <f>IF($I84="","",ROUND($I84*N($H84),2))</f>
        <v/>
      </c>
      <c r="K84" s="9" t="n"/>
      <c r="L84" s="8">
        <f>IF($J84="","",ROUND(N($K84)+$J84,2))</f>
        <v/>
      </c>
      <c r="M84" s="8">
        <f>IF($L84="","",ROUND(N($E84)-$L84,2))</f>
        <v/>
      </c>
      <c r="N84" s="10">
        <f>IF($L84="","",IF($L84&gt;N($E84)-N($F84),"Verificar: excede o valor",""))</f>
        <v/>
      </c>
    </row>
    <row r="85">
      <c r="A85" s="5" t="n"/>
      <c r="B85" s="5" t="n"/>
      <c r="C85" s="5" t="n"/>
      <c r="D85" s="6" t="n"/>
      <c r="E85" s="7" t="n"/>
      <c r="F85" s="7" t="n"/>
      <c r="G85" s="5" t="n"/>
      <c r="H85" s="5" t="n"/>
      <c r="I85" s="8">
        <f>IF(OR($E85="",$G85=""),"",IF($G85&lt;=0,"",ROUND(($E85-N($F85))/($G85*12),2)))</f>
        <v/>
      </c>
      <c r="J85" s="8">
        <f>IF($I85="","",ROUND($I85*N($H85),2))</f>
        <v/>
      </c>
      <c r="K85" s="9" t="n"/>
      <c r="L85" s="8">
        <f>IF($J85="","",ROUND(N($K85)+$J85,2))</f>
        <v/>
      </c>
      <c r="M85" s="8">
        <f>IF($L85="","",ROUND(N($E85)-$L85,2))</f>
        <v/>
      </c>
      <c r="N85" s="10">
        <f>IF($L85="","",IF($L85&gt;N($E85)-N($F85),"Verificar: excede o valor",""))</f>
        <v/>
      </c>
    </row>
    <row r="86">
      <c r="A86" s="5" t="n"/>
      <c r="B86" s="5" t="n"/>
      <c r="C86" s="5" t="n"/>
      <c r="D86" s="6" t="n"/>
      <c r="E86" s="7" t="n"/>
      <c r="F86" s="7" t="n"/>
      <c r="G86" s="5" t="n"/>
      <c r="H86" s="5" t="n"/>
      <c r="I86" s="8">
        <f>IF(OR($E86="",$G86=""),"",IF($G86&lt;=0,"",ROUND(($E86-N($F86))/($G86*12),2)))</f>
        <v/>
      </c>
      <c r="J86" s="8">
        <f>IF($I86="","",ROUND($I86*N($H86),2))</f>
        <v/>
      </c>
      <c r="K86" s="9" t="n"/>
      <c r="L86" s="8">
        <f>IF($J86="","",ROUND(N($K86)+$J86,2))</f>
        <v/>
      </c>
      <c r="M86" s="8">
        <f>IF($L86="","",ROUND(N($E86)-$L86,2))</f>
        <v/>
      </c>
      <c r="N86" s="10">
        <f>IF($L86="","",IF($L86&gt;N($E86)-N($F86),"Verificar: excede o valor",""))</f>
        <v/>
      </c>
    </row>
    <row r="87">
      <c r="A87" s="5" t="n"/>
      <c r="B87" s="5" t="n"/>
      <c r="C87" s="5" t="n"/>
      <c r="D87" s="6" t="n"/>
      <c r="E87" s="7" t="n"/>
      <c r="F87" s="7" t="n"/>
      <c r="G87" s="5" t="n"/>
      <c r="H87" s="5" t="n"/>
      <c r="I87" s="8">
        <f>IF(OR($E87="",$G87=""),"",IF($G87&lt;=0,"",ROUND(($E87-N($F87))/($G87*12),2)))</f>
        <v/>
      </c>
      <c r="J87" s="8">
        <f>IF($I87="","",ROUND($I87*N($H87),2))</f>
        <v/>
      </c>
      <c r="K87" s="9" t="n"/>
      <c r="L87" s="8">
        <f>IF($J87="","",ROUND(N($K87)+$J87,2))</f>
        <v/>
      </c>
      <c r="M87" s="8">
        <f>IF($L87="","",ROUND(N($E87)-$L87,2))</f>
        <v/>
      </c>
      <c r="N87" s="10">
        <f>IF($L87="","",IF($L87&gt;N($E87)-N($F87),"Verificar: excede o valor",""))</f>
        <v/>
      </c>
    </row>
    <row r="88">
      <c r="A88" s="5" t="n"/>
      <c r="B88" s="5" t="n"/>
      <c r="C88" s="5" t="n"/>
      <c r="D88" s="6" t="n"/>
      <c r="E88" s="7" t="n"/>
      <c r="F88" s="7" t="n"/>
      <c r="G88" s="5" t="n"/>
      <c r="H88" s="5" t="n"/>
      <c r="I88" s="8">
        <f>IF(OR($E88="",$G88=""),"",IF($G88&lt;=0,"",ROUND(($E88-N($F88))/($G88*12),2)))</f>
        <v/>
      </c>
      <c r="J88" s="8">
        <f>IF($I88="","",ROUND($I88*N($H88),2))</f>
        <v/>
      </c>
      <c r="K88" s="9" t="n"/>
      <c r="L88" s="8">
        <f>IF($J88="","",ROUND(N($K88)+$J88,2))</f>
        <v/>
      </c>
      <c r="M88" s="8">
        <f>IF($L88="","",ROUND(N($E88)-$L88,2))</f>
        <v/>
      </c>
      <c r="N88" s="10">
        <f>IF($L88="","",IF($L88&gt;N($E88)-N($F88),"Verificar: excede o valor",""))</f>
        <v/>
      </c>
    </row>
    <row r="89">
      <c r="A89" s="5" t="n"/>
      <c r="B89" s="5" t="n"/>
      <c r="C89" s="5" t="n"/>
      <c r="D89" s="6" t="n"/>
      <c r="E89" s="7" t="n"/>
      <c r="F89" s="7" t="n"/>
      <c r="G89" s="5" t="n"/>
      <c r="H89" s="5" t="n"/>
      <c r="I89" s="8">
        <f>IF(OR($E89="",$G89=""),"",IF($G89&lt;=0,"",ROUND(($E89-N($F89))/($G89*12),2)))</f>
        <v/>
      </c>
      <c r="J89" s="8">
        <f>IF($I89="","",ROUND($I89*N($H89),2))</f>
        <v/>
      </c>
      <c r="K89" s="9" t="n"/>
      <c r="L89" s="8">
        <f>IF($J89="","",ROUND(N($K89)+$J89,2))</f>
        <v/>
      </c>
      <c r="M89" s="8">
        <f>IF($L89="","",ROUND(N($E89)-$L89,2))</f>
        <v/>
      </c>
      <c r="N89" s="10">
        <f>IF($L89="","",IF($L89&gt;N($E89)-N($F89),"Verificar: excede o valor",""))</f>
        <v/>
      </c>
    </row>
    <row r="90">
      <c r="A90" s="5" t="n"/>
      <c r="B90" s="5" t="n"/>
      <c r="C90" s="5" t="n"/>
      <c r="D90" s="6" t="n"/>
      <c r="E90" s="7" t="n"/>
      <c r="F90" s="7" t="n"/>
      <c r="G90" s="5" t="n"/>
      <c r="H90" s="5" t="n"/>
      <c r="I90" s="8">
        <f>IF(OR($E90="",$G90=""),"",IF($G90&lt;=0,"",ROUND(($E90-N($F90))/($G90*12),2)))</f>
        <v/>
      </c>
      <c r="J90" s="8">
        <f>IF($I90="","",ROUND($I90*N($H90),2))</f>
        <v/>
      </c>
      <c r="K90" s="9" t="n"/>
      <c r="L90" s="8">
        <f>IF($J90="","",ROUND(N($K90)+$J90,2))</f>
        <v/>
      </c>
      <c r="M90" s="8">
        <f>IF($L90="","",ROUND(N($E90)-$L90,2))</f>
        <v/>
      </c>
      <c r="N90" s="10">
        <f>IF($L90="","",IF($L90&gt;N($E90)-N($F90),"Verificar: excede o valor",""))</f>
        <v/>
      </c>
    </row>
    <row r="91">
      <c r="A91" s="5" t="n"/>
      <c r="B91" s="5" t="n"/>
      <c r="C91" s="5" t="n"/>
      <c r="D91" s="6" t="n"/>
      <c r="E91" s="7" t="n"/>
      <c r="F91" s="7" t="n"/>
      <c r="G91" s="5" t="n"/>
      <c r="H91" s="5" t="n"/>
      <c r="I91" s="8">
        <f>IF(OR($E91="",$G91=""),"",IF($G91&lt;=0,"",ROUND(($E91-N($F91))/($G91*12),2)))</f>
        <v/>
      </c>
      <c r="J91" s="8">
        <f>IF($I91="","",ROUND($I91*N($H91),2))</f>
        <v/>
      </c>
      <c r="K91" s="9" t="n"/>
      <c r="L91" s="8">
        <f>IF($J91="","",ROUND(N($K91)+$J91,2))</f>
        <v/>
      </c>
      <c r="M91" s="8">
        <f>IF($L91="","",ROUND(N($E91)-$L91,2))</f>
        <v/>
      </c>
      <c r="N91" s="10">
        <f>IF($L91="","",IF($L91&gt;N($E91)-N($F91),"Verificar: excede o valor",""))</f>
        <v/>
      </c>
    </row>
    <row r="92">
      <c r="A92" s="5" t="n"/>
      <c r="B92" s="5" t="n"/>
      <c r="C92" s="5" t="n"/>
      <c r="D92" s="6" t="n"/>
      <c r="E92" s="7" t="n"/>
      <c r="F92" s="7" t="n"/>
      <c r="G92" s="5" t="n"/>
      <c r="H92" s="5" t="n"/>
      <c r="I92" s="8">
        <f>IF(OR($E92="",$G92=""),"",IF($G92&lt;=0,"",ROUND(($E92-N($F92))/($G92*12),2)))</f>
        <v/>
      </c>
      <c r="J92" s="8">
        <f>IF($I92="","",ROUND($I92*N($H92),2))</f>
        <v/>
      </c>
      <c r="K92" s="9" t="n"/>
      <c r="L92" s="8">
        <f>IF($J92="","",ROUND(N($K92)+$J92,2))</f>
        <v/>
      </c>
      <c r="M92" s="8">
        <f>IF($L92="","",ROUND(N($E92)-$L92,2))</f>
        <v/>
      </c>
      <c r="N92" s="10">
        <f>IF($L92="","",IF($L92&gt;N($E92)-N($F92),"Verificar: excede o valor",""))</f>
        <v/>
      </c>
    </row>
    <row r="93">
      <c r="A93" s="5" t="n"/>
      <c r="B93" s="5" t="n"/>
      <c r="C93" s="5" t="n"/>
      <c r="D93" s="6" t="n"/>
      <c r="E93" s="7" t="n"/>
      <c r="F93" s="7" t="n"/>
      <c r="G93" s="5" t="n"/>
      <c r="H93" s="5" t="n"/>
      <c r="I93" s="8">
        <f>IF(OR($E93="",$G93=""),"",IF($G93&lt;=0,"",ROUND(($E93-N($F93))/($G93*12),2)))</f>
        <v/>
      </c>
      <c r="J93" s="8">
        <f>IF($I93="","",ROUND($I93*N($H93),2))</f>
        <v/>
      </c>
      <c r="K93" s="9" t="n"/>
      <c r="L93" s="8">
        <f>IF($J93="","",ROUND(N($K93)+$J93,2))</f>
        <v/>
      </c>
      <c r="M93" s="8">
        <f>IF($L93="","",ROUND(N($E93)-$L93,2))</f>
        <v/>
      </c>
      <c r="N93" s="10">
        <f>IF($L93="","",IF($L93&gt;N($E93)-N($F93),"Verificar: excede o valor",""))</f>
        <v/>
      </c>
    </row>
    <row r="94">
      <c r="A94" s="5" t="n"/>
      <c r="B94" s="5" t="n"/>
      <c r="C94" s="5" t="n"/>
      <c r="D94" s="6" t="n"/>
      <c r="E94" s="7" t="n"/>
      <c r="F94" s="7" t="n"/>
      <c r="G94" s="5" t="n"/>
      <c r="H94" s="5" t="n"/>
      <c r="I94" s="8">
        <f>IF(OR($E94="",$G94=""),"",IF($G94&lt;=0,"",ROUND(($E94-N($F94))/($G94*12),2)))</f>
        <v/>
      </c>
      <c r="J94" s="8">
        <f>IF($I94="","",ROUND($I94*N($H94),2))</f>
        <v/>
      </c>
      <c r="K94" s="9" t="n"/>
      <c r="L94" s="8">
        <f>IF($J94="","",ROUND(N($K94)+$J94,2))</f>
        <v/>
      </c>
      <c r="M94" s="8">
        <f>IF($L94="","",ROUND(N($E94)-$L94,2))</f>
        <v/>
      </c>
      <c r="N94" s="10">
        <f>IF($L94="","",IF($L94&gt;N($E94)-N($F94),"Verificar: excede o valor",""))</f>
        <v/>
      </c>
    </row>
    <row r="95">
      <c r="A95" s="5" t="n"/>
      <c r="B95" s="5" t="n"/>
      <c r="C95" s="5" t="n"/>
      <c r="D95" s="6" t="n"/>
      <c r="E95" s="7" t="n"/>
      <c r="F95" s="7" t="n"/>
      <c r="G95" s="5" t="n"/>
      <c r="H95" s="5" t="n"/>
      <c r="I95" s="8">
        <f>IF(OR($E95="",$G95=""),"",IF($G95&lt;=0,"",ROUND(($E95-N($F95))/($G95*12),2)))</f>
        <v/>
      </c>
      <c r="J95" s="8">
        <f>IF($I95="","",ROUND($I95*N($H95),2))</f>
        <v/>
      </c>
      <c r="K95" s="9" t="n"/>
      <c r="L95" s="8">
        <f>IF($J95="","",ROUND(N($K95)+$J95,2))</f>
        <v/>
      </c>
      <c r="M95" s="8">
        <f>IF($L95="","",ROUND(N($E95)-$L95,2))</f>
        <v/>
      </c>
      <c r="N95" s="10">
        <f>IF($L95="","",IF($L95&gt;N($E95)-N($F95),"Verificar: excede o valor",""))</f>
        <v/>
      </c>
    </row>
    <row r="96">
      <c r="A96" s="5" t="n"/>
      <c r="B96" s="5" t="n"/>
      <c r="C96" s="5" t="n"/>
      <c r="D96" s="6" t="n"/>
      <c r="E96" s="7" t="n"/>
      <c r="F96" s="7" t="n"/>
      <c r="G96" s="5" t="n"/>
      <c r="H96" s="5" t="n"/>
      <c r="I96" s="8">
        <f>IF(OR($E96="",$G96=""),"",IF($G96&lt;=0,"",ROUND(($E96-N($F96))/($G96*12),2)))</f>
        <v/>
      </c>
      <c r="J96" s="8">
        <f>IF($I96="","",ROUND($I96*N($H96),2))</f>
        <v/>
      </c>
      <c r="K96" s="9" t="n"/>
      <c r="L96" s="8">
        <f>IF($J96="","",ROUND(N($K96)+$J96,2))</f>
        <v/>
      </c>
      <c r="M96" s="8">
        <f>IF($L96="","",ROUND(N($E96)-$L96,2))</f>
        <v/>
      </c>
      <c r="N96" s="10">
        <f>IF($L96="","",IF($L96&gt;N($E96)-N($F96),"Verificar: excede o valor",""))</f>
        <v/>
      </c>
    </row>
    <row r="97">
      <c r="A97" s="5" t="n"/>
      <c r="B97" s="5" t="n"/>
      <c r="C97" s="5" t="n"/>
      <c r="D97" s="6" t="n"/>
      <c r="E97" s="7" t="n"/>
      <c r="F97" s="7" t="n"/>
      <c r="G97" s="5" t="n"/>
      <c r="H97" s="5" t="n"/>
      <c r="I97" s="8">
        <f>IF(OR($E97="",$G97=""),"",IF($G97&lt;=0,"",ROUND(($E97-N($F97))/($G97*12),2)))</f>
        <v/>
      </c>
      <c r="J97" s="8">
        <f>IF($I97="","",ROUND($I97*N($H97),2))</f>
        <v/>
      </c>
      <c r="K97" s="9" t="n"/>
      <c r="L97" s="8">
        <f>IF($J97="","",ROUND(N($K97)+$J97,2))</f>
        <v/>
      </c>
      <c r="M97" s="8">
        <f>IF($L97="","",ROUND(N($E97)-$L97,2))</f>
        <v/>
      </c>
      <c r="N97" s="10">
        <f>IF($L97="","",IF($L97&gt;N($E97)-N($F97),"Verificar: excede o valor",""))</f>
        <v/>
      </c>
    </row>
    <row r="98">
      <c r="A98" s="5" t="n"/>
      <c r="B98" s="5" t="n"/>
      <c r="C98" s="5" t="n"/>
      <c r="D98" s="6" t="n"/>
      <c r="E98" s="7" t="n"/>
      <c r="F98" s="7" t="n"/>
      <c r="G98" s="5" t="n"/>
      <c r="H98" s="5" t="n"/>
      <c r="I98" s="8">
        <f>IF(OR($E98="",$G98=""),"",IF($G98&lt;=0,"",ROUND(($E98-N($F98))/($G98*12),2)))</f>
        <v/>
      </c>
      <c r="J98" s="8">
        <f>IF($I98="","",ROUND($I98*N($H98),2))</f>
        <v/>
      </c>
      <c r="K98" s="9" t="n"/>
      <c r="L98" s="8">
        <f>IF($J98="","",ROUND(N($K98)+$J98,2))</f>
        <v/>
      </c>
      <c r="M98" s="8">
        <f>IF($L98="","",ROUND(N($E98)-$L98,2))</f>
        <v/>
      </c>
      <c r="N98" s="10">
        <f>IF($L98="","",IF($L98&gt;N($E98)-N($F98),"Verificar: excede o valor",""))</f>
        <v/>
      </c>
    </row>
    <row r="99">
      <c r="A99" s="5" t="n"/>
      <c r="B99" s="5" t="n"/>
      <c r="C99" s="5" t="n"/>
      <c r="D99" s="6" t="n"/>
      <c r="E99" s="7" t="n"/>
      <c r="F99" s="7" t="n"/>
      <c r="G99" s="5" t="n"/>
      <c r="H99" s="5" t="n"/>
      <c r="I99" s="8">
        <f>IF(OR($E99="",$G99=""),"",IF($G99&lt;=0,"",ROUND(($E99-N($F99))/($G99*12),2)))</f>
        <v/>
      </c>
      <c r="J99" s="8">
        <f>IF($I99="","",ROUND($I99*N($H99),2))</f>
        <v/>
      </c>
      <c r="K99" s="9" t="n"/>
      <c r="L99" s="8">
        <f>IF($J99="","",ROUND(N($K99)+$J99,2))</f>
        <v/>
      </c>
      <c r="M99" s="8">
        <f>IF($L99="","",ROUND(N($E99)-$L99,2))</f>
        <v/>
      </c>
      <c r="N99" s="10">
        <f>IF($L99="","",IF($L99&gt;N($E99)-N($F99),"Verificar: excede o valor",""))</f>
        <v/>
      </c>
    </row>
    <row r="100">
      <c r="A100" s="5" t="n"/>
      <c r="B100" s="5" t="n"/>
      <c r="C100" s="5" t="n"/>
      <c r="D100" s="6" t="n"/>
      <c r="E100" s="7" t="n"/>
      <c r="F100" s="7" t="n"/>
      <c r="G100" s="5" t="n"/>
      <c r="H100" s="5" t="n"/>
      <c r="I100" s="8">
        <f>IF(OR($E100="",$G100=""),"",IF($G100&lt;=0,"",ROUND(($E100-N($F100))/($G100*12),2)))</f>
        <v/>
      </c>
      <c r="J100" s="8">
        <f>IF($I100="","",ROUND($I100*N($H100),2))</f>
        <v/>
      </c>
      <c r="K100" s="9" t="n"/>
      <c r="L100" s="8">
        <f>IF($J100="","",ROUND(N($K100)+$J100,2))</f>
        <v/>
      </c>
      <c r="M100" s="8">
        <f>IF($L100="","",ROUND(N($E100)-$L100,2))</f>
        <v/>
      </c>
      <c r="N100" s="10">
        <f>IF($L100="","",IF($L100&gt;N($E100)-N($F100),"Verificar: excede o valor",""))</f>
        <v/>
      </c>
    </row>
    <row r="101">
      <c r="A101" s="5" t="n"/>
      <c r="B101" s="5" t="n"/>
      <c r="C101" s="5" t="n"/>
      <c r="D101" s="6" t="n"/>
      <c r="E101" s="7" t="n"/>
      <c r="F101" s="7" t="n"/>
      <c r="G101" s="5" t="n"/>
      <c r="H101" s="5" t="n"/>
      <c r="I101" s="8">
        <f>IF(OR($E101="",$G101=""),"",IF($G101&lt;=0,"",ROUND(($E101-N($F101))/($G101*12),2)))</f>
        <v/>
      </c>
      <c r="J101" s="8">
        <f>IF($I101="","",ROUND($I101*N($H101),2))</f>
        <v/>
      </c>
      <c r="K101" s="9" t="n"/>
      <c r="L101" s="8">
        <f>IF($J101="","",ROUND(N($K101)+$J101,2))</f>
        <v/>
      </c>
      <c r="M101" s="8">
        <f>IF($L101="","",ROUND(N($E101)-$L101,2))</f>
        <v/>
      </c>
      <c r="N101" s="10">
        <f>IF($L101="","",IF($L101&gt;N($E101)-N($F101),"Verificar: excede o valor",""))</f>
        <v/>
      </c>
    </row>
    <row r="102">
      <c r="A102" s="5" t="n"/>
      <c r="B102" s="5" t="n"/>
      <c r="C102" s="5" t="n"/>
      <c r="D102" s="6" t="n"/>
      <c r="E102" s="7" t="n"/>
      <c r="F102" s="7" t="n"/>
      <c r="G102" s="5" t="n"/>
      <c r="H102" s="5" t="n"/>
      <c r="I102" s="8">
        <f>IF(OR($E102="",$G102=""),"",IF($G102&lt;=0,"",ROUND(($E102-N($F102))/($G102*12),2)))</f>
        <v/>
      </c>
      <c r="J102" s="8">
        <f>IF($I102="","",ROUND($I102*N($H102),2))</f>
        <v/>
      </c>
      <c r="K102" s="9" t="n"/>
      <c r="L102" s="8">
        <f>IF($J102="","",ROUND(N($K102)+$J102,2))</f>
        <v/>
      </c>
      <c r="M102" s="8">
        <f>IF($L102="","",ROUND(N($E102)-$L102,2))</f>
        <v/>
      </c>
      <c r="N102" s="10">
        <f>IF($L102="","",IF($L102&gt;N($E102)-N($F102),"Verificar: excede o valor",""))</f>
        <v/>
      </c>
    </row>
    <row r="103">
      <c r="A103" s="5" t="n"/>
      <c r="B103" s="5" t="n"/>
      <c r="C103" s="5" t="n"/>
      <c r="D103" s="6" t="n"/>
      <c r="E103" s="7" t="n"/>
      <c r="F103" s="7" t="n"/>
      <c r="G103" s="5" t="n"/>
      <c r="H103" s="5" t="n"/>
      <c r="I103" s="8">
        <f>IF(OR($E103="",$G103=""),"",IF($G103&lt;=0,"",ROUND(($E103-N($F103))/($G103*12),2)))</f>
        <v/>
      </c>
      <c r="J103" s="8">
        <f>IF($I103="","",ROUND($I103*N($H103),2))</f>
        <v/>
      </c>
      <c r="K103" s="9" t="n"/>
      <c r="L103" s="8">
        <f>IF($J103="","",ROUND(N($K103)+$J103,2))</f>
        <v/>
      </c>
      <c r="M103" s="8">
        <f>IF($L103="","",ROUND(N($E103)-$L103,2))</f>
        <v/>
      </c>
      <c r="N103" s="10">
        <f>IF($L103="","",IF($L103&gt;N($E103)-N($F103),"Verificar: excede o valor",""))</f>
        <v/>
      </c>
    </row>
    <row r="104">
      <c r="A104" s="5" t="n"/>
      <c r="B104" s="5" t="n"/>
      <c r="C104" s="5" t="n"/>
      <c r="D104" s="6" t="n"/>
      <c r="E104" s="7" t="n"/>
      <c r="F104" s="7" t="n"/>
      <c r="G104" s="5" t="n"/>
      <c r="H104" s="5" t="n"/>
      <c r="I104" s="8">
        <f>IF(OR($E104="",$G104=""),"",IF($G104&lt;=0,"",ROUND(($E104-N($F104))/($G104*12),2)))</f>
        <v/>
      </c>
      <c r="J104" s="8">
        <f>IF($I104="","",ROUND($I104*N($H104),2))</f>
        <v/>
      </c>
      <c r="K104" s="9" t="n"/>
      <c r="L104" s="8">
        <f>IF($J104="","",ROUND(N($K104)+$J104,2))</f>
        <v/>
      </c>
      <c r="M104" s="8">
        <f>IF($L104="","",ROUND(N($E104)-$L104,2))</f>
        <v/>
      </c>
      <c r="N104" s="10">
        <f>IF($L104="","",IF($L104&gt;N($E104)-N($F104),"Verificar: excede o valor",""))</f>
        <v/>
      </c>
    </row>
    <row r="105" ht="20" customHeight="1">
      <c r="A105" s="11" t="inlineStr">
        <is>
          <t>TOTAIS</t>
        </is>
      </c>
      <c r="B105" s="12" t="n"/>
      <c r="C105" s="12" t="n"/>
      <c r="D105" s="12" t="n"/>
      <c r="E105" s="13">
        <f>SUM(E5:E104)</f>
        <v/>
      </c>
      <c r="F105" s="13">
        <f>SUM(F5:F104)</f>
        <v/>
      </c>
      <c r="G105" s="12" t="n"/>
      <c r="H105" s="12" t="n"/>
      <c r="I105" s="12" t="n"/>
      <c r="J105" s="13">
        <f>SUM(J5:J104)</f>
        <v/>
      </c>
      <c r="K105" s="13">
        <f>SUM(K5:K104)</f>
        <v/>
      </c>
      <c r="L105" s="13">
        <f>SUM(L5:L104)</f>
        <v/>
      </c>
      <c r="M105" s="13">
        <f>SUM(M5:M104)</f>
        <v/>
      </c>
      <c r="N105" s="12" t="n"/>
    </row>
    <row r="106"/>
    <row r="107" ht="22" customHeight="1">
      <c r="A107" s="14" t="inlineStr">
        <is>
          <t>Resumo do período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</row>
    <row r="108">
      <c r="A108" s="16" t="inlineStr">
        <is>
          <t>Total do valor de compra</t>
        </is>
      </c>
      <c r="B108" s="24" t="n"/>
      <c r="C108" s="18">
        <f>E105</f>
        <v/>
      </c>
    </row>
    <row r="109">
      <c r="A109" s="16" t="inlineStr">
        <is>
          <t>Total do período</t>
        </is>
      </c>
      <c r="B109" s="24" t="n"/>
      <c r="C109" s="18">
        <f>J105</f>
        <v/>
      </c>
    </row>
    <row r="110">
      <c r="A110" s="16" t="inlineStr">
        <is>
          <t>Total da depreciação acumulada</t>
        </is>
      </c>
      <c r="B110" s="24" t="n"/>
      <c r="C110" s="18">
        <f>L105</f>
        <v/>
      </c>
    </row>
    <row r="111">
      <c r="A111" s="16" t="inlineStr">
        <is>
          <t>Total do valor contábil</t>
        </is>
      </c>
      <c r="B111" s="24" t="n"/>
      <c r="C111" s="19">
        <f>M105</f>
        <v/>
      </c>
    </row>
    <row r="112"/>
    <row r="113" ht="22" customHeight="1">
      <c r="A113" s="14" t="inlineStr">
        <is>
          <t>Categoria: Valor de compra / Depreciação acumulada</t>
        </is>
      </c>
      <c r="B113" s="15" t="n"/>
      <c r="C113" s="15" t="n"/>
    </row>
    <row r="114" ht="30" customHeight="1">
      <c r="A114" s="4" t="inlineStr">
        <is>
          <t>Categoria</t>
        </is>
      </c>
      <c r="B114" s="4" t="inlineStr">
        <is>
          <t>Valor de compra</t>
        </is>
      </c>
      <c r="C114" s="4" t="inlineStr">
        <is>
          <t>Depreciação acumulada</t>
        </is>
      </c>
    </row>
    <row r="115">
      <c r="A115" s="20" t="inlineStr">
        <is>
          <t>Equipamento de informática</t>
        </is>
      </c>
      <c r="B115" s="8">
        <f>SUMIF($C$5:$C$104,"Equipamento de informática",$E$5:$E$104)</f>
        <v/>
      </c>
      <c r="C115" s="8">
        <f>SUMIF($C$5:$C$104,"Equipamento de informática",$L$5:$L$104)</f>
        <v/>
      </c>
    </row>
    <row r="116">
      <c r="A116" s="20" t="inlineStr">
        <is>
          <t>Móveis e utensílios</t>
        </is>
      </c>
      <c r="B116" s="8">
        <f>SUMIF($C$5:$C$104,"Móveis e utensílios",$E$5:$E$104)</f>
        <v/>
      </c>
      <c r="C116" s="8">
        <f>SUMIF($C$5:$C$104,"Móveis e utensílios",$L$5:$L$104)</f>
        <v/>
      </c>
    </row>
    <row r="117">
      <c r="A117" s="20" t="inlineStr">
        <is>
          <t>Máquinas</t>
        </is>
      </c>
      <c r="B117" s="8">
        <f>SUMIF($C$5:$C$104,"Máquinas",$E$5:$E$104)</f>
        <v/>
      </c>
      <c r="C117" s="8">
        <f>SUMIF($C$5:$C$104,"Máquinas",$L$5:$L$104)</f>
        <v/>
      </c>
    </row>
    <row r="118">
      <c r="A118" s="20" t="inlineStr">
        <is>
          <t>Veículos</t>
        </is>
      </c>
      <c r="B118" s="8">
        <f>SUMIF($C$5:$C$104,"Veículos",$E$5:$E$104)</f>
        <v/>
      </c>
      <c r="C118" s="8">
        <f>SUMIF($C$5:$C$104,"Veículos",$L$5:$L$104)</f>
        <v/>
      </c>
    </row>
    <row r="119">
      <c r="A119" s="20" t="inlineStr">
        <is>
          <t>Ferramentas</t>
        </is>
      </c>
      <c r="B119" s="8">
        <f>SUMIF($C$5:$C$104,"Ferramentas",$E$5:$E$104)</f>
        <v/>
      </c>
      <c r="C119" s="8">
        <f>SUMIF($C$5:$C$104,"Ferramentas",$L$5:$L$104)</f>
        <v/>
      </c>
    </row>
    <row r="120">
      <c r="A120" s="20" t="inlineStr">
        <is>
          <t>Outro</t>
        </is>
      </c>
      <c r="B120" s="8">
        <f>SUMIF($C$5:$C$104,"Outro",$E$5:$E$104)</f>
        <v/>
      </c>
      <c r="C120" s="8">
        <f>SUMIF($C$5:$C$104,"Outro",$L$5:$L$104)</f>
        <v/>
      </c>
    </row>
  </sheetData>
  <mergeCells count="8">
    <mergeCell ref="B2:C2"/>
    <mergeCell ref="H2:I2"/>
    <mergeCell ref="E2:F2"/>
    <mergeCell ref="A108:B108"/>
    <mergeCell ref="A111:B111"/>
    <mergeCell ref="A110:B110"/>
    <mergeCell ref="A109:B109"/>
    <mergeCell ref="A1:N1"/>
  </mergeCells>
  <dataValidations count="1">
    <dataValidation sqref="C5:C104" showDropDown="0" showInputMessage="0" showErrorMessage="0" allowBlank="1" error="Categoria: Equipamento de informática / Móveis e utensílios / Máquinas / Veículos / Ferramentas / Outro" type="list">
      <formula1>"Equipamento de informática,Móveis e utensílios,Máquinas,Veículos,Ferramentas,Outro"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esta planilha</t>
        </is>
      </c>
    </row>
    <row r="4">
      <c r="A4" s="23" t="inlineStr">
        <is>
          <t>É o registro dos ativos imobilizados da empresa com a depreciação de cada um: qual</t>
        </is>
      </c>
    </row>
    <row r="5">
      <c r="A5" s="23" t="inlineStr">
        <is>
          <t>ativo é, quando foi comprado, quanto custou, quanto ainda vale e quanto se desgastou</t>
        </is>
      </c>
    </row>
    <row r="6">
      <c r="A6" s="23" t="inlineStr">
        <is>
          <t>no período. Uma linha por ativo e, no fim, o resumo do período e uma mini tabela por</t>
        </is>
      </c>
    </row>
    <row r="7">
      <c r="A7" s="23" t="inlineStr">
        <is>
          <t>categoria para ver onde o valor está concentrado.</t>
        </is>
      </c>
    </row>
    <row r="8">
      <c r="A8" s="23" t="inlineStr">
        <is>
          <t>A planilha não registra compras nem baixas de ativos: ela apenas acompanha o desgaste</t>
        </is>
      </c>
    </row>
    <row r="9">
      <c r="A9" s="23" t="inlineStr">
        <is>
          <t>do que já está em uso.</t>
        </is>
      </c>
    </row>
    <row r="10"/>
    <row r="11">
      <c r="A11" s="22" t="inlineStr">
        <is>
          <t>Passo a passo</t>
        </is>
      </c>
    </row>
    <row r="12">
      <c r="A12" s="23" t="inlineStr">
        <is>
          <t>1. Escreva a empresa, o período e a moeda com que você trabalha.</t>
        </is>
      </c>
    </row>
    <row r="13">
      <c r="A13" s="23" t="inlineStr">
        <is>
          <t>2. Registre um ativo por linha: código, nome e categoria da lista suspensa.</t>
        </is>
      </c>
    </row>
    <row r="14">
      <c r="A14" s="23" t="inlineStr">
        <is>
          <t>3. Digite a data da compra, o valor de compra e o valor residual que espera</t>
        </is>
      </c>
    </row>
    <row r="15">
      <c r="A15" s="23" t="inlineStr">
        <is>
          <t xml:space="preserve">   recuperar no fim; se não houver valor residual, deixe a célula vazia.</t>
        </is>
      </c>
    </row>
    <row r="16">
      <c r="A16" s="23" t="inlineStr">
        <is>
          <t>4. Digite a vida útil em anos e os meses do período em que o ativo esteve em uso.</t>
        </is>
      </c>
    </row>
    <row r="17">
      <c r="A17" s="23" t="inlineStr">
        <is>
          <t>5. Deixe que as colunas cinza calculem a depreciação mensal, a do período, a</t>
        </is>
      </c>
    </row>
    <row r="18">
      <c r="A18" s="23" t="inlineStr">
        <is>
          <t xml:space="preserve">   acumulada e o valor contábil.</t>
        </is>
      </c>
    </row>
    <row r="19">
      <c r="A19" s="23" t="inlineStr">
        <is>
          <t>6. Leia o resumo do período e a mini tabela por categoria.</t>
        </is>
      </c>
    </row>
    <row r="20">
      <c r="A20" s="23" t="inlineStr">
        <is>
          <t>7. Guarde uma planilha por período: a comparação entre meses é o que mostra o</t>
        </is>
      </c>
    </row>
    <row r="21">
      <c r="A21" s="23" t="inlineStr">
        <is>
          <t xml:space="preserve">   desgaste real.</t>
        </is>
      </c>
    </row>
    <row r="22"/>
    <row r="23">
      <c r="A23" s="22" t="inlineStr">
        <is>
          <t>Mapa das colunas</t>
        </is>
      </c>
    </row>
    <row r="24">
      <c r="A24" s="23" t="inlineStr">
        <is>
          <t>Código: o interno com que você identifica o ativo.</t>
        </is>
      </c>
    </row>
    <row r="25">
      <c r="A25" s="23" t="inlineStr">
        <is>
          <t>Ativo: o nome do bem, o mais claro possível.</t>
        </is>
      </c>
    </row>
    <row r="26">
      <c r="A26" s="23" t="inlineStr">
        <is>
          <t>Categoria: Equipamento de informática, Móveis e utensílios, Máquinas, Veículos,</t>
        </is>
      </c>
    </row>
    <row r="27">
      <c r="A27" s="23" t="inlineStr">
        <is>
          <t>Ferramentas ou Outro, da lista.</t>
        </is>
      </c>
    </row>
    <row r="28">
      <c r="A28" s="23" t="inlineStr">
        <is>
          <t>Data da compra: o dia em que o ativo entrou em uso.</t>
        </is>
      </c>
    </row>
    <row r="29">
      <c r="A29" s="23" t="inlineStr">
        <is>
          <t>Valor de compra: quanto custou o ativo.</t>
        </is>
      </c>
    </row>
    <row r="30">
      <c r="A30" s="23" t="inlineStr">
        <is>
          <t>Valor residual: o que se espera recuperar no fim da vida útil.</t>
        </is>
      </c>
    </row>
    <row r="31">
      <c r="A31" s="23" t="inlineStr">
        <is>
          <t>Vida útil (anos): os anos durante os quais o ativo se desgasta.</t>
        </is>
      </c>
    </row>
    <row r="32">
      <c r="A32" s="23" t="inlineStr">
        <is>
          <t>Meses no período: os meses em que o ativo esteve em uso no período.</t>
        </is>
      </c>
    </row>
    <row r="33">
      <c r="A33" s="23" t="inlineStr">
        <is>
          <t>Depreciação mensal (cinza): o valor de compra menos o valor residual, dividido entre</t>
        </is>
      </c>
    </row>
    <row r="34">
      <c r="A34" s="23" t="inlineStr">
        <is>
          <t>a vida útil em anos e doze meses.</t>
        </is>
      </c>
    </row>
    <row r="35">
      <c r="A35" s="23" t="inlineStr">
        <is>
          <t>Depreciação do período (cinza): a mensal multiplicada pelos meses em uso.</t>
        </is>
      </c>
    </row>
    <row r="36">
      <c r="A36" s="23" t="inlineStr">
        <is>
          <t>Depreciação acumulada anterior (cinza): a que você já trazia de períodos anteriores.</t>
        </is>
      </c>
    </row>
    <row r="37">
      <c r="A37" s="23" t="inlineStr">
        <is>
          <t>Depreciação acumulada (cinza): a anterior mais a do período.</t>
        </is>
      </c>
    </row>
    <row r="38">
      <c r="A38" s="23" t="inlineStr">
        <is>
          <t>Valor contábil (cinza): o valor de compra menos a depreciação acumulada.</t>
        </is>
      </c>
    </row>
    <row r="39">
      <c r="A39" s="23" t="inlineStr">
        <is>
          <t>Conferência (cinza): avisa quando a acumulada passa o valor depreciável.</t>
        </is>
      </c>
    </row>
    <row r="40">
      <c r="A40" s="23" t="inlineStr">
        <is>
          <t>Observações: o que quiser deixar por escrito para o fechamento.</t>
        </is>
      </c>
    </row>
    <row r="41"/>
    <row r="42">
      <c r="A42" s="22" t="inlineStr">
        <is>
          <t>Como a depreciação é calculada</t>
        </is>
      </c>
    </row>
    <row r="43">
      <c r="A43" s="23" t="inlineStr">
        <is>
          <t>Usa-se a linha reta: o valor de compra menos o valor residual, dividido entre a vida</t>
        </is>
      </c>
    </row>
    <row r="44">
      <c r="A44" s="23" t="inlineStr">
        <is>
          <t>útil em anos e doze meses. Esse resultado é a depreciação de um mês completo.</t>
        </is>
      </c>
    </row>
    <row r="45">
      <c r="A45" s="23" t="inlineStr">
        <is>
          <t>A depreciação do período é a mensal multiplicada pelos meses em que o ativo esteve</t>
        </is>
      </c>
    </row>
    <row r="46">
      <c r="A46" s="23" t="inlineStr">
        <is>
          <t>em uso: um ativo comprado no meio do período não se desgasta por meses que não</t>
        </is>
      </c>
    </row>
    <row r="47">
      <c r="A47" s="23" t="inlineStr">
        <is>
          <t>existiram.</t>
        </is>
      </c>
    </row>
    <row r="48">
      <c r="A48" s="23" t="inlineStr">
        <is>
          <t>A depreciação acumulada soma a do período ao que já vinha de antes, e o valor</t>
        </is>
      </c>
    </row>
    <row r="49">
      <c r="A49" s="23" t="inlineStr">
        <is>
          <t>contábil é o que falta depreciar.</t>
        </is>
      </c>
    </row>
    <row r="50">
      <c r="A50" s="23" t="inlineStr">
        <is>
          <t>O mesmo modelo serve para uma depreciação acelerada: basta encurtar a vida útil.</t>
        </is>
      </c>
    </row>
    <row r="51"/>
    <row r="52">
      <c r="A52" s="22" t="inlineStr">
        <is>
          <t>A coluna de conferência</t>
        </is>
      </c>
    </row>
    <row r="53">
      <c r="A53" s="23" t="inlineStr">
        <is>
          <t>A conferência avisa quando a depreciação acumulada supera o valor depreciável, ou</t>
        </is>
      </c>
    </row>
    <row r="54">
      <c r="A54" s="23" t="inlineStr">
        <is>
          <t>seja, o valor de compra menos o valor residual.</t>
        </is>
      </c>
    </row>
    <row r="55">
      <c r="A55" s="23" t="inlineStr">
        <is>
          <t>Esse aviso quase sempre significa uma de três coisas: a vida útil ficou mais curta do</t>
        </is>
      </c>
    </row>
    <row r="56">
      <c r="A56" s="23" t="inlineStr">
        <is>
          <t>que deveria, a acumulada anterior traz um valor a mais, ou os meses do período estão</t>
        </is>
      </c>
    </row>
    <row r="57">
      <c r="A57" s="23" t="inlineStr">
        <is>
          <t>contados duas vezes.</t>
        </is>
      </c>
    </row>
    <row r="58">
      <c r="A58" s="23" t="inlineStr">
        <is>
          <t>Quando ele aparecer, revise essas três coisas antes de fechar o período: a planilha</t>
        </is>
      </c>
    </row>
    <row r="59">
      <c r="A59" s="23" t="inlineStr">
        <is>
          <t>não corrige nada sozinha, apenas avisa.</t>
        </is>
      </c>
    </row>
    <row r="60"/>
    <row r="61">
      <c r="A61" s="22" t="inlineStr">
        <is>
          <t>Planilha gratuita da Kardex Tauro - kardex-tauro.muisca.co</t>
        </is>
      </c>
    </row>
    <row r="62">
      <c r="A62" s="23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2026-09-25T15:02:17Z</dcterms:created>
  <dcterms:modified xmlns:dcterms="http://purl.org/dc/terms/" xmlns:xsi="http://www.w3.org/2001/XMLSchema-instance" xsi:type="dcterms:W3CDTF">2026-09-25T15:28:36Z</dcterms:modified>
</cp:coreProperties>
</file>