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and expens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'Income and expenses'!$A$1:$J$205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38" customWidth="1" min="4" max="4"/>
    <col width="14" customWidth="1" min="5" max="5"/>
    <col width="16" customWidth="1" min="6" max="6"/>
    <col width="14" customWidth="1" min="7" max="7"/>
    <col width="14" customWidth="1" min="8" max="8"/>
    <col width="14" customWidth="1" min="9" max="9"/>
    <col width="22" customWidth="1" min="10" max="10"/>
  </cols>
  <sheetData>
    <row r="1" ht="30" customHeight="1">
      <c r="A1" s="1" t="inlineStr">
        <is>
          <t>Income and expense tracker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Prepared by</t>
        </is>
      </c>
      <c r="H2" s="3" t="inlineStr"/>
    </row>
    <row r="4" ht="26" customHeight="1">
      <c r="A4" s="4" t="inlineStr">
        <is>
          <t>Date</t>
        </is>
      </c>
      <c r="B4" s="4" t="inlineStr">
        <is>
          <t>Type</t>
        </is>
      </c>
      <c r="C4" s="4" t="inlineStr">
        <is>
          <t>Category</t>
        </is>
      </c>
      <c r="D4" s="4" t="inlineStr">
        <is>
          <t>Details</t>
        </is>
      </c>
      <c r="E4" s="4" t="inlineStr">
        <is>
          <t>Document</t>
        </is>
      </c>
      <c r="F4" s="4" t="inlineStr">
        <is>
          <t>Payment method</t>
        </is>
      </c>
      <c r="G4" s="4" t="inlineStr">
        <is>
          <t>Amount</t>
        </is>
      </c>
      <c r="H4" s="4" t="inlineStr">
        <is>
          <t>Income</t>
        </is>
      </c>
      <c r="I4" s="4" t="inlineStr">
        <is>
          <t>Expense</t>
        </is>
      </c>
      <c r="J4" s="4" t="inlineStr">
        <is>
          <t>Notes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8">
        <f>IF($B5="","",IF($B5="Income",$G5,""))</f>
        <v/>
      </c>
      <c r="I5" s="8">
        <f>IF($B5="","",IF($B5="Expense",$G5,""))</f>
        <v/>
      </c>
      <c r="J5" s="6" t="n"/>
    </row>
    <row r="6">
      <c r="A6" s="5" t="n"/>
      <c r="B6" s="6" t="n"/>
      <c r="C6" s="6" t="n"/>
      <c r="D6" s="6" t="n"/>
      <c r="E6" s="6" t="n"/>
      <c r="F6" s="6" t="n"/>
      <c r="G6" s="7" t="n"/>
      <c r="H6" s="8">
        <f>IF($B6="","",IF($B6="Income",$G6,""))</f>
        <v/>
      </c>
      <c r="I6" s="8">
        <f>IF($B6="","",IF($B6="Expense",$G6,""))</f>
        <v/>
      </c>
      <c r="J6" s="6" t="n"/>
    </row>
    <row r="7">
      <c r="A7" s="5" t="n"/>
      <c r="B7" s="6" t="n"/>
      <c r="C7" s="6" t="n"/>
      <c r="D7" s="6" t="n"/>
      <c r="E7" s="6" t="n"/>
      <c r="F7" s="6" t="n"/>
      <c r="G7" s="7" t="n"/>
      <c r="H7" s="8">
        <f>IF($B7="","",IF($B7="Income",$G7,""))</f>
        <v/>
      </c>
      <c r="I7" s="8">
        <f>IF($B7="","",IF($B7="Expense",$G7,""))</f>
        <v/>
      </c>
      <c r="J7" s="6" t="n"/>
    </row>
    <row r="8">
      <c r="A8" s="5" t="n"/>
      <c r="B8" s="6" t="n"/>
      <c r="C8" s="6" t="n"/>
      <c r="D8" s="6" t="n"/>
      <c r="E8" s="6" t="n"/>
      <c r="F8" s="6" t="n"/>
      <c r="G8" s="7" t="n"/>
      <c r="H8" s="8">
        <f>IF($B8="","",IF($B8="Income",$G8,""))</f>
        <v/>
      </c>
      <c r="I8" s="8">
        <f>IF($B8="","",IF($B8="Expense",$G8,""))</f>
        <v/>
      </c>
      <c r="J8" s="6" t="n"/>
    </row>
    <row r="9">
      <c r="A9" s="5" t="n"/>
      <c r="B9" s="6" t="n"/>
      <c r="C9" s="6" t="n"/>
      <c r="D9" s="6" t="n"/>
      <c r="E9" s="6" t="n"/>
      <c r="F9" s="6" t="n"/>
      <c r="G9" s="7" t="n"/>
      <c r="H9" s="8">
        <f>IF($B9="","",IF($B9="Income",$G9,""))</f>
        <v/>
      </c>
      <c r="I9" s="8">
        <f>IF($B9="","",IF($B9="Expense",$G9,""))</f>
        <v/>
      </c>
      <c r="J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8">
        <f>IF($B10="","",IF($B10="Income",$G10,""))</f>
        <v/>
      </c>
      <c r="I10" s="8">
        <f>IF($B10="","",IF($B10="Expense",$G10,""))</f>
        <v/>
      </c>
      <c r="J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8">
        <f>IF($B11="","",IF($B11="Income",$G11,""))</f>
        <v/>
      </c>
      <c r="I11" s="8">
        <f>IF($B11="","",IF($B11="Expense",$G11,""))</f>
        <v/>
      </c>
      <c r="J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8">
        <f>IF($B12="","",IF($B12="Income",$G12,""))</f>
        <v/>
      </c>
      <c r="I12" s="8">
        <f>IF($B12="","",IF($B12="Expense",$G12,""))</f>
        <v/>
      </c>
      <c r="J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8">
        <f>IF($B13="","",IF($B13="Income",$G13,""))</f>
        <v/>
      </c>
      <c r="I13" s="8">
        <f>IF($B13="","",IF($B13="Expense",$G13,""))</f>
        <v/>
      </c>
      <c r="J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8">
        <f>IF($B14="","",IF($B14="Income",$G14,""))</f>
        <v/>
      </c>
      <c r="I14" s="8">
        <f>IF($B14="","",IF($B14="Expense",$G14,""))</f>
        <v/>
      </c>
      <c r="J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8">
        <f>IF($B15="","",IF($B15="Income",$G15,""))</f>
        <v/>
      </c>
      <c r="I15" s="8">
        <f>IF($B15="","",IF($B15="Expense",$G15,""))</f>
        <v/>
      </c>
      <c r="J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8">
        <f>IF($B16="","",IF($B16="Income",$G16,""))</f>
        <v/>
      </c>
      <c r="I16" s="8">
        <f>IF($B16="","",IF($B16="Expense",$G16,""))</f>
        <v/>
      </c>
      <c r="J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8">
        <f>IF($B17="","",IF($B17="Income",$G17,""))</f>
        <v/>
      </c>
      <c r="I17" s="8">
        <f>IF($B17="","",IF($B17="Expense",$G17,""))</f>
        <v/>
      </c>
      <c r="J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8">
        <f>IF($B18="","",IF($B18="Income",$G18,""))</f>
        <v/>
      </c>
      <c r="I18" s="8">
        <f>IF($B18="","",IF($B18="Expense",$G18,""))</f>
        <v/>
      </c>
      <c r="J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8">
        <f>IF($B19="","",IF($B19="Income",$G19,""))</f>
        <v/>
      </c>
      <c r="I19" s="8">
        <f>IF($B19="","",IF($B19="Expense",$G19,""))</f>
        <v/>
      </c>
      <c r="J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8">
        <f>IF($B20="","",IF($B20="Income",$G20,""))</f>
        <v/>
      </c>
      <c r="I20" s="8">
        <f>IF($B20="","",IF($B20="Expense",$G20,""))</f>
        <v/>
      </c>
      <c r="J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8">
        <f>IF($B21="","",IF($B21="Income",$G21,""))</f>
        <v/>
      </c>
      <c r="I21" s="8">
        <f>IF($B21="","",IF($B21="Expense",$G21,""))</f>
        <v/>
      </c>
      <c r="J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8">
        <f>IF($B22="","",IF($B22="Income",$G22,""))</f>
        <v/>
      </c>
      <c r="I22" s="8">
        <f>IF($B22="","",IF($B22="Expense",$G22,""))</f>
        <v/>
      </c>
      <c r="J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8">
        <f>IF($B23="","",IF($B23="Income",$G23,""))</f>
        <v/>
      </c>
      <c r="I23" s="8">
        <f>IF($B23="","",IF($B23="Expense",$G23,""))</f>
        <v/>
      </c>
      <c r="J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8">
        <f>IF($B24="","",IF($B24="Income",$G24,""))</f>
        <v/>
      </c>
      <c r="I24" s="8">
        <f>IF($B24="","",IF($B24="Expense",$G24,""))</f>
        <v/>
      </c>
      <c r="J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8">
        <f>IF($B25="","",IF($B25="Income",$G25,""))</f>
        <v/>
      </c>
      <c r="I25" s="8">
        <f>IF($B25="","",IF($B25="Expense",$G25,""))</f>
        <v/>
      </c>
      <c r="J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8">
        <f>IF($B26="","",IF($B26="Income",$G26,""))</f>
        <v/>
      </c>
      <c r="I26" s="8">
        <f>IF($B26="","",IF($B26="Expense",$G26,""))</f>
        <v/>
      </c>
      <c r="J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8">
        <f>IF($B27="","",IF($B27="Income",$G27,""))</f>
        <v/>
      </c>
      <c r="I27" s="8">
        <f>IF($B27="","",IF($B27="Expense",$G27,""))</f>
        <v/>
      </c>
      <c r="J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8">
        <f>IF($B28="","",IF($B28="Income",$G28,""))</f>
        <v/>
      </c>
      <c r="I28" s="8">
        <f>IF($B28="","",IF($B28="Expense",$G28,""))</f>
        <v/>
      </c>
      <c r="J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8">
        <f>IF($B29="","",IF($B29="Income",$G29,""))</f>
        <v/>
      </c>
      <c r="I29" s="8">
        <f>IF($B29="","",IF($B29="Expense",$G29,""))</f>
        <v/>
      </c>
      <c r="J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8">
        <f>IF($B30="","",IF($B30="Income",$G30,""))</f>
        <v/>
      </c>
      <c r="I30" s="8">
        <f>IF($B30="","",IF($B30="Expense",$G30,""))</f>
        <v/>
      </c>
      <c r="J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8">
        <f>IF($B31="","",IF($B31="Income",$G31,""))</f>
        <v/>
      </c>
      <c r="I31" s="8">
        <f>IF($B31="","",IF($B31="Expense",$G31,""))</f>
        <v/>
      </c>
      <c r="J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8">
        <f>IF($B32="","",IF($B32="Income",$G32,""))</f>
        <v/>
      </c>
      <c r="I32" s="8">
        <f>IF($B32="","",IF($B32="Expense",$G32,""))</f>
        <v/>
      </c>
      <c r="J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8">
        <f>IF($B33="","",IF($B33="Income",$G33,""))</f>
        <v/>
      </c>
      <c r="I33" s="8">
        <f>IF($B33="","",IF($B33="Expense",$G33,""))</f>
        <v/>
      </c>
      <c r="J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8">
        <f>IF($B34="","",IF($B34="Income",$G34,""))</f>
        <v/>
      </c>
      <c r="I34" s="8">
        <f>IF($B34="","",IF($B34="Expense",$G34,""))</f>
        <v/>
      </c>
      <c r="J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8">
        <f>IF($B35="","",IF($B35="Income",$G35,""))</f>
        <v/>
      </c>
      <c r="I35" s="8">
        <f>IF($B35="","",IF($B35="Expense",$G35,""))</f>
        <v/>
      </c>
      <c r="J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8">
        <f>IF($B36="","",IF($B36="Income",$G36,""))</f>
        <v/>
      </c>
      <c r="I36" s="8">
        <f>IF($B36="","",IF($B36="Expense",$G36,""))</f>
        <v/>
      </c>
      <c r="J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8">
        <f>IF($B37="","",IF($B37="Income",$G37,""))</f>
        <v/>
      </c>
      <c r="I37" s="8">
        <f>IF($B37="","",IF($B37="Expense",$G37,""))</f>
        <v/>
      </c>
      <c r="J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8">
        <f>IF($B38="","",IF($B38="Income",$G38,""))</f>
        <v/>
      </c>
      <c r="I38" s="8">
        <f>IF($B38="","",IF($B38="Expense",$G38,""))</f>
        <v/>
      </c>
      <c r="J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8">
        <f>IF($B39="","",IF($B39="Income",$G39,""))</f>
        <v/>
      </c>
      <c r="I39" s="8">
        <f>IF($B39="","",IF($B39="Expense",$G39,""))</f>
        <v/>
      </c>
      <c r="J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8">
        <f>IF($B40="","",IF($B40="Income",$G40,""))</f>
        <v/>
      </c>
      <c r="I40" s="8">
        <f>IF($B40="","",IF($B40="Expense",$G40,""))</f>
        <v/>
      </c>
      <c r="J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8">
        <f>IF($B41="","",IF($B41="Income",$G41,""))</f>
        <v/>
      </c>
      <c r="I41" s="8">
        <f>IF($B41="","",IF($B41="Expense",$G41,""))</f>
        <v/>
      </c>
      <c r="J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8">
        <f>IF($B42="","",IF($B42="Income",$G42,""))</f>
        <v/>
      </c>
      <c r="I42" s="8">
        <f>IF($B42="","",IF($B42="Expense",$G42,""))</f>
        <v/>
      </c>
      <c r="J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8">
        <f>IF($B43="","",IF($B43="Income",$G43,""))</f>
        <v/>
      </c>
      <c r="I43" s="8">
        <f>IF($B43="","",IF($B43="Expense",$G43,""))</f>
        <v/>
      </c>
      <c r="J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8">
        <f>IF($B44="","",IF($B44="Income",$G44,""))</f>
        <v/>
      </c>
      <c r="I44" s="8">
        <f>IF($B44="","",IF($B44="Expense",$G44,""))</f>
        <v/>
      </c>
      <c r="J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8">
        <f>IF($B45="","",IF($B45="Income",$G45,""))</f>
        <v/>
      </c>
      <c r="I45" s="8">
        <f>IF($B45="","",IF($B45="Expense",$G45,""))</f>
        <v/>
      </c>
      <c r="J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8">
        <f>IF($B46="","",IF($B46="Income",$G46,""))</f>
        <v/>
      </c>
      <c r="I46" s="8">
        <f>IF($B46="","",IF($B46="Expense",$G46,""))</f>
        <v/>
      </c>
      <c r="J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8">
        <f>IF($B47="","",IF($B47="Income",$G47,""))</f>
        <v/>
      </c>
      <c r="I47" s="8">
        <f>IF($B47="","",IF($B47="Expense",$G47,""))</f>
        <v/>
      </c>
      <c r="J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8">
        <f>IF($B48="","",IF($B48="Income",$G48,""))</f>
        <v/>
      </c>
      <c r="I48" s="8">
        <f>IF($B48="","",IF($B48="Expense",$G48,""))</f>
        <v/>
      </c>
      <c r="J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8">
        <f>IF($B49="","",IF($B49="Income",$G49,""))</f>
        <v/>
      </c>
      <c r="I49" s="8">
        <f>IF($B49="","",IF($B49="Expense",$G49,""))</f>
        <v/>
      </c>
      <c r="J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8">
        <f>IF($B50="","",IF($B50="Income",$G50,""))</f>
        <v/>
      </c>
      <c r="I50" s="8">
        <f>IF($B50="","",IF($B50="Expense",$G50,""))</f>
        <v/>
      </c>
      <c r="J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8">
        <f>IF($B51="","",IF($B51="Income",$G51,""))</f>
        <v/>
      </c>
      <c r="I51" s="8">
        <f>IF($B51="","",IF($B51="Expense",$G51,""))</f>
        <v/>
      </c>
      <c r="J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8">
        <f>IF($B52="","",IF($B52="Income",$G52,""))</f>
        <v/>
      </c>
      <c r="I52" s="8">
        <f>IF($B52="","",IF($B52="Expense",$G52,""))</f>
        <v/>
      </c>
      <c r="J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8">
        <f>IF($B53="","",IF($B53="Income",$G53,""))</f>
        <v/>
      </c>
      <c r="I53" s="8">
        <f>IF($B53="","",IF($B53="Expense",$G53,""))</f>
        <v/>
      </c>
      <c r="J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8">
        <f>IF($B54="","",IF($B54="Income",$G54,""))</f>
        <v/>
      </c>
      <c r="I54" s="8">
        <f>IF($B54="","",IF($B54="Expense",$G54,""))</f>
        <v/>
      </c>
      <c r="J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8">
        <f>IF($B55="","",IF($B55="Income",$G55,""))</f>
        <v/>
      </c>
      <c r="I55" s="8">
        <f>IF($B55="","",IF($B55="Expense",$G55,""))</f>
        <v/>
      </c>
      <c r="J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8">
        <f>IF($B56="","",IF($B56="Income",$G56,""))</f>
        <v/>
      </c>
      <c r="I56" s="8">
        <f>IF($B56="","",IF($B56="Expense",$G56,""))</f>
        <v/>
      </c>
      <c r="J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8">
        <f>IF($B57="","",IF($B57="Income",$G57,""))</f>
        <v/>
      </c>
      <c r="I57" s="8">
        <f>IF($B57="","",IF($B57="Expense",$G57,""))</f>
        <v/>
      </c>
      <c r="J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8">
        <f>IF($B58="","",IF($B58="Income",$G58,""))</f>
        <v/>
      </c>
      <c r="I58" s="8">
        <f>IF($B58="","",IF($B58="Expense",$G58,""))</f>
        <v/>
      </c>
      <c r="J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8">
        <f>IF($B59="","",IF($B59="Income",$G59,""))</f>
        <v/>
      </c>
      <c r="I59" s="8">
        <f>IF($B59="","",IF($B59="Expense",$G59,""))</f>
        <v/>
      </c>
      <c r="J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8">
        <f>IF($B60="","",IF($B60="Income",$G60,""))</f>
        <v/>
      </c>
      <c r="I60" s="8">
        <f>IF($B60="","",IF($B60="Expense",$G60,""))</f>
        <v/>
      </c>
      <c r="J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8">
        <f>IF($B61="","",IF($B61="Income",$G61,""))</f>
        <v/>
      </c>
      <c r="I61" s="8">
        <f>IF($B61="","",IF($B61="Expense",$G61,""))</f>
        <v/>
      </c>
      <c r="J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8">
        <f>IF($B62="","",IF($B62="Income",$G62,""))</f>
        <v/>
      </c>
      <c r="I62" s="8">
        <f>IF($B62="","",IF($B62="Expense",$G62,""))</f>
        <v/>
      </c>
      <c r="J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8">
        <f>IF($B63="","",IF($B63="Income",$G63,""))</f>
        <v/>
      </c>
      <c r="I63" s="8">
        <f>IF($B63="","",IF($B63="Expense",$G63,""))</f>
        <v/>
      </c>
      <c r="J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8">
        <f>IF($B64="","",IF($B64="Income",$G64,""))</f>
        <v/>
      </c>
      <c r="I64" s="8">
        <f>IF($B64="","",IF($B64="Expense",$G64,""))</f>
        <v/>
      </c>
      <c r="J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8">
        <f>IF($B65="","",IF($B65="Income",$G65,""))</f>
        <v/>
      </c>
      <c r="I65" s="8">
        <f>IF($B65="","",IF($B65="Expense",$G65,""))</f>
        <v/>
      </c>
      <c r="J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8">
        <f>IF($B66="","",IF($B66="Income",$G66,""))</f>
        <v/>
      </c>
      <c r="I66" s="8">
        <f>IF($B66="","",IF($B66="Expense",$G66,""))</f>
        <v/>
      </c>
      <c r="J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8">
        <f>IF($B67="","",IF($B67="Income",$G67,""))</f>
        <v/>
      </c>
      <c r="I67" s="8">
        <f>IF($B67="","",IF($B67="Expense",$G67,""))</f>
        <v/>
      </c>
      <c r="J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8">
        <f>IF($B68="","",IF($B68="Income",$G68,""))</f>
        <v/>
      </c>
      <c r="I68" s="8">
        <f>IF($B68="","",IF($B68="Expense",$G68,""))</f>
        <v/>
      </c>
      <c r="J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8">
        <f>IF($B69="","",IF($B69="Income",$G69,""))</f>
        <v/>
      </c>
      <c r="I69" s="8">
        <f>IF($B69="","",IF($B69="Expense",$G69,""))</f>
        <v/>
      </c>
      <c r="J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8">
        <f>IF($B70="","",IF($B70="Income",$G70,""))</f>
        <v/>
      </c>
      <c r="I70" s="8">
        <f>IF($B70="","",IF($B70="Expense",$G70,""))</f>
        <v/>
      </c>
      <c r="J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8">
        <f>IF($B71="","",IF($B71="Income",$G71,""))</f>
        <v/>
      </c>
      <c r="I71" s="8">
        <f>IF($B71="","",IF($B71="Expense",$G71,""))</f>
        <v/>
      </c>
      <c r="J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8">
        <f>IF($B72="","",IF($B72="Income",$G72,""))</f>
        <v/>
      </c>
      <c r="I72" s="8">
        <f>IF($B72="","",IF($B72="Expense",$G72,""))</f>
        <v/>
      </c>
      <c r="J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8">
        <f>IF($B73="","",IF($B73="Income",$G73,""))</f>
        <v/>
      </c>
      <c r="I73" s="8">
        <f>IF($B73="","",IF($B73="Expense",$G73,""))</f>
        <v/>
      </c>
      <c r="J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8">
        <f>IF($B74="","",IF($B74="Income",$G74,""))</f>
        <v/>
      </c>
      <c r="I74" s="8">
        <f>IF($B74="","",IF($B74="Expense",$G74,""))</f>
        <v/>
      </c>
      <c r="J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8">
        <f>IF($B75="","",IF($B75="Income",$G75,""))</f>
        <v/>
      </c>
      <c r="I75" s="8">
        <f>IF($B75="","",IF($B75="Expense",$G75,""))</f>
        <v/>
      </c>
      <c r="J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8">
        <f>IF($B76="","",IF($B76="Income",$G76,""))</f>
        <v/>
      </c>
      <c r="I76" s="8">
        <f>IF($B76="","",IF($B76="Expense",$G76,""))</f>
        <v/>
      </c>
      <c r="J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8">
        <f>IF($B77="","",IF($B77="Income",$G77,""))</f>
        <v/>
      </c>
      <c r="I77" s="8">
        <f>IF($B77="","",IF($B77="Expense",$G77,""))</f>
        <v/>
      </c>
      <c r="J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8">
        <f>IF($B78="","",IF($B78="Income",$G78,""))</f>
        <v/>
      </c>
      <c r="I78" s="8">
        <f>IF($B78="","",IF($B78="Expense",$G78,""))</f>
        <v/>
      </c>
      <c r="J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8">
        <f>IF($B79="","",IF($B79="Income",$G79,""))</f>
        <v/>
      </c>
      <c r="I79" s="8">
        <f>IF($B79="","",IF($B79="Expense",$G79,""))</f>
        <v/>
      </c>
      <c r="J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8">
        <f>IF($B80="","",IF($B80="Income",$G80,""))</f>
        <v/>
      </c>
      <c r="I80" s="8">
        <f>IF($B80="","",IF($B80="Expense",$G80,""))</f>
        <v/>
      </c>
      <c r="J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8">
        <f>IF($B81="","",IF($B81="Income",$G81,""))</f>
        <v/>
      </c>
      <c r="I81" s="8">
        <f>IF($B81="","",IF($B81="Expense",$G81,""))</f>
        <v/>
      </c>
      <c r="J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8">
        <f>IF($B82="","",IF($B82="Income",$G82,""))</f>
        <v/>
      </c>
      <c r="I82" s="8">
        <f>IF($B82="","",IF($B82="Expense",$G82,""))</f>
        <v/>
      </c>
      <c r="J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8">
        <f>IF($B83="","",IF($B83="Income",$G83,""))</f>
        <v/>
      </c>
      <c r="I83" s="8">
        <f>IF($B83="","",IF($B83="Expense",$G83,""))</f>
        <v/>
      </c>
      <c r="J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8">
        <f>IF($B84="","",IF($B84="Income",$G84,""))</f>
        <v/>
      </c>
      <c r="I84" s="8">
        <f>IF($B84="","",IF($B84="Expense",$G84,""))</f>
        <v/>
      </c>
      <c r="J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8">
        <f>IF($B85="","",IF($B85="Income",$G85,""))</f>
        <v/>
      </c>
      <c r="I85" s="8">
        <f>IF($B85="","",IF($B85="Expense",$G85,""))</f>
        <v/>
      </c>
      <c r="J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8">
        <f>IF($B86="","",IF($B86="Income",$G86,""))</f>
        <v/>
      </c>
      <c r="I86" s="8">
        <f>IF($B86="","",IF($B86="Expense",$G86,""))</f>
        <v/>
      </c>
      <c r="J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8">
        <f>IF($B87="","",IF($B87="Income",$G87,""))</f>
        <v/>
      </c>
      <c r="I87" s="8">
        <f>IF($B87="","",IF($B87="Expense",$G87,""))</f>
        <v/>
      </c>
      <c r="J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8">
        <f>IF($B88="","",IF($B88="Income",$G88,""))</f>
        <v/>
      </c>
      <c r="I88" s="8">
        <f>IF($B88="","",IF($B88="Expense",$G88,""))</f>
        <v/>
      </c>
      <c r="J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8">
        <f>IF($B89="","",IF($B89="Income",$G89,""))</f>
        <v/>
      </c>
      <c r="I89" s="8">
        <f>IF($B89="","",IF($B89="Expense",$G89,""))</f>
        <v/>
      </c>
      <c r="J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8">
        <f>IF($B90="","",IF($B90="Income",$G90,""))</f>
        <v/>
      </c>
      <c r="I90" s="8">
        <f>IF($B90="","",IF($B90="Expense",$G90,""))</f>
        <v/>
      </c>
      <c r="J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8">
        <f>IF($B91="","",IF($B91="Income",$G91,""))</f>
        <v/>
      </c>
      <c r="I91" s="8">
        <f>IF($B91="","",IF($B91="Expense",$G91,""))</f>
        <v/>
      </c>
      <c r="J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8">
        <f>IF($B92="","",IF($B92="Income",$G92,""))</f>
        <v/>
      </c>
      <c r="I92" s="8">
        <f>IF($B92="","",IF($B92="Expense",$G92,""))</f>
        <v/>
      </c>
      <c r="J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8">
        <f>IF($B93="","",IF($B93="Income",$G93,""))</f>
        <v/>
      </c>
      <c r="I93" s="8">
        <f>IF($B93="","",IF($B93="Expense",$G93,""))</f>
        <v/>
      </c>
      <c r="J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8">
        <f>IF($B94="","",IF($B94="Income",$G94,""))</f>
        <v/>
      </c>
      <c r="I94" s="8">
        <f>IF($B94="","",IF($B94="Expense",$G94,""))</f>
        <v/>
      </c>
      <c r="J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8">
        <f>IF($B95="","",IF($B95="Income",$G95,""))</f>
        <v/>
      </c>
      <c r="I95" s="8">
        <f>IF($B95="","",IF($B95="Expense",$G95,""))</f>
        <v/>
      </c>
      <c r="J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8">
        <f>IF($B96="","",IF($B96="Income",$G96,""))</f>
        <v/>
      </c>
      <c r="I96" s="8">
        <f>IF($B96="","",IF($B96="Expense",$G96,""))</f>
        <v/>
      </c>
      <c r="J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8">
        <f>IF($B97="","",IF($B97="Income",$G97,""))</f>
        <v/>
      </c>
      <c r="I97" s="8">
        <f>IF($B97="","",IF($B97="Expense",$G97,""))</f>
        <v/>
      </c>
      <c r="J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8">
        <f>IF($B98="","",IF($B98="Income",$G98,""))</f>
        <v/>
      </c>
      <c r="I98" s="8">
        <f>IF($B98="","",IF($B98="Expense",$G98,""))</f>
        <v/>
      </c>
      <c r="J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8">
        <f>IF($B99="","",IF($B99="Income",$G99,""))</f>
        <v/>
      </c>
      <c r="I99" s="8">
        <f>IF($B99="","",IF($B99="Expense",$G99,""))</f>
        <v/>
      </c>
      <c r="J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8">
        <f>IF($B100="","",IF($B100="Income",$G100,""))</f>
        <v/>
      </c>
      <c r="I100" s="8">
        <f>IF($B100="","",IF($B100="Expense",$G100,""))</f>
        <v/>
      </c>
      <c r="J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8">
        <f>IF($B101="","",IF($B101="Income",$G101,""))</f>
        <v/>
      </c>
      <c r="I101" s="8">
        <f>IF($B101="","",IF($B101="Expense",$G101,""))</f>
        <v/>
      </c>
      <c r="J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8">
        <f>IF($B102="","",IF($B102="Income",$G102,""))</f>
        <v/>
      </c>
      <c r="I102" s="8">
        <f>IF($B102="","",IF($B102="Expense",$G102,""))</f>
        <v/>
      </c>
      <c r="J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8">
        <f>IF($B103="","",IF($B103="Income",$G103,""))</f>
        <v/>
      </c>
      <c r="I103" s="8">
        <f>IF($B103="","",IF($B103="Expense",$G103,""))</f>
        <v/>
      </c>
      <c r="J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8">
        <f>IF($B104="","",IF($B104="Income",$G104,""))</f>
        <v/>
      </c>
      <c r="I104" s="8">
        <f>IF($B104="","",IF($B104="Expense",$G104,""))</f>
        <v/>
      </c>
      <c r="J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8">
        <f>IF($B105="","",IF($B105="Income",$G105,""))</f>
        <v/>
      </c>
      <c r="I105" s="8">
        <f>IF($B105="","",IF($B105="Expense",$G105,""))</f>
        <v/>
      </c>
      <c r="J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8">
        <f>IF($B106="","",IF($B106="Income",$G106,""))</f>
        <v/>
      </c>
      <c r="I106" s="8">
        <f>IF($B106="","",IF($B106="Expense",$G106,""))</f>
        <v/>
      </c>
      <c r="J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8">
        <f>IF($B107="","",IF($B107="Income",$G107,""))</f>
        <v/>
      </c>
      <c r="I107" s="8">
        <f>IF($B107="","",IF($B107="Expense",$G107,""))</f>
        <v/>
      </c>
      <c r="J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8">
        <f>IF($B108="","",IF($B108="Income",$G108,""))</f>
        <v/>
      </c>
      <c r="I108" s="8">
        <f>IF($B108="","",IF($B108="Expense",$G108,""))</f>
        <v/>
      </c>
      <c r="J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8">
        <f>IF($B109="","",IF($B109="Income",$G109,""))</f>
        <v/>
      </c>
      <c r="I109" s="8">
        <f>IF($B109="","",IF($B109="Expense",$G109,""))</f>
        <v/>
      </c>
      <c r="J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8">
        <f>IF($B110="","",IF($B110="Income",$G110,""))</f>
        <v/>
      </c>
      <c r="I110" s="8">
        <f>IF($B110="","",IF($B110="Expense",$G110,""))</f>
        <v/>
      </c>
      <c r="J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8">
        <f>IF($B111="","",IF($B111="Income",$G111,""))</f>
        <v/>
      </c>
      <c r="I111" s="8">
        <f>IF($B111="","",IF($B111="Expense",$G111,""))</f>
        <v/>
      </c>
      <c r="J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8">
        <f>IF($B112="","",IF($B112="Income",$G112,""))</f>
        <v/>
      </c>
      <c r="I112" s="8">
        <f>IF($B112="","",IF($B112="Expense",$G112,""))</f>
        <v/>
      </c>
      <c r="J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8">
        <f>IF($B113="","",IF($B113="Income",$G113,""))</f>
        <v/>
      </c>
      <c r="I113" s="8">
        <f>IF($B113="","",IF($B113="Expense",$G113,""))</f>
        <v/>
      </c>
      <c r="J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8">
        <f>IF($B114="","",IF($B114="Income",$G114,""))</f>
        <v/>
      </c>
      <c r="I114" s="8">
        <f>IF($B114="","",IF($B114="Expense",$G114,""))</f>
        <v/>
      </c>
      <c r="J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8">
        <f>IF($B115="","",IF($B115="Income",$G115,""))</f>
        <v/>
      </c>
      <c r="I115" s="8">
        <f>IF($B115="","",IF($B115="Expense",$G115,""))</f>
        <v/>
      </c>
      <c r="J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8">
        <f>IF($B116="","",IF($B116="Income",$G116,""))</f>
        <v/>
      </c>
      <c r="I116" s="8">
        <f>IF($B116="","",IF($B116="Expense",$G116,""))</f>
        <v/>
      </c>
      <c r="J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8">
        <f>IF($B117="","",IF($B117="Income",$G117,""))</f>
        <v/>
      </c>
      <c r="I117" s="8">
        <f>IF($B117="","",IF($B117="Expense",$G117,""))</f>
        <v/>
      </c>
      <c r="J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8">
        <f>IF($B118="","",IF($B118="Income",$G118,""))</f>
        <v/>
      </c>
      <c r="I118" s="8">
        <f>IF($B118="","",IF($B118="Expense",$G118,""))</f>
        <v/>
      </c>
      <c r="J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8">
        <f>IF($B119="","",IF($B119="Income",$G119,""))</f>
        <v/>
      </c>
      <c r="I119" s="8">
        <f>IF($B119="","",IF($B119="Expense",$G119,""))</f>
        <v/>
      </c>
      <c r="J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8">
        <f>IF($B120="","",IF($B120="Income",$G120,""))</f>
        <v/>
      </c>
      <c r="I120" s="8">
        <f>IF($B120="","",IF($B120="Expense",$G120,""))</f>
        <v/>
      </c>
      <c r="J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8">
        <f>IF($B121="","",IF($B121="Income",$G121,""))</f>
        <v/>
      </c>
      <c r="I121" s="8">
        <f>IF($B121="","",IF($B121="Expense",$G121,""))</f>
        <v/>
      </c>
      <c r="J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8">
        <f>IF($B122="","",IF($B122="Income",$G122,""))</f>
        <v/>
      </c>
      <c r="I122" s="8">
        <f>IF($B122="","",IF($B122="Expense",$G122,""))</f>
        <v/>
      </c>
      <c r="J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8">
        <f>IF($B123="","",IF($B123="Income",$G123,""))</f>
        <v/>
      </c>
      <c r="I123" s="8">
        <f>IF($B123="","",IF($B123="Expense",$G123,""))</f>
        <v/>
      </c>
      <c r="J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8">
        <f>IF($B124="","",IF($B124="Income",$G124,""))</f>
        <v/>
      </c>
      <c r="I124" s="8">
        <f>IF($B124="","",IF($B124="Expense",$G124,""))</f>
        <v/>
      </c>
      <c r="J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8">
        <f>IF($B125="","",IF($B125="Income",$G125,""))</f>
        <v/>
      </c>
      <c r="I125" s="8">
        <f>IF($B125="","",IF($B125="Expense",$G125,""))</f>
        <v/>
      </c>
      <c r="J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8">
        <f>IF($B126="","",IF($B126="Income",$G126,""))</f>
        <v/>
      </c>
      <c r="I126" s="8">
        <f>IF($B126="","",IF($B126="Expense",$G126,""))</f>
        <v/>
      </c>
      <c r="J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8">
        <f>IF($B127="","",IF($B127="Income",$G127,""))</f>
        <v/>
      </c>
      <c r="I127" s="8">
        <f>IF($B127="","",IF($B127="Expense",$G127,""))</f>
        <v/>
      </c>
      <c r="J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8">
        <f>IF($B128="","",IF($B128="Income",$G128,""))</f>
        <v/>
      </c>
      <c r="I128" s="8">
        <f>IF($B128="","",IF($B128="Expense",$G128,""))</f>
        <v/>
      </c>
      <c r="J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8">
        <f>IF($B129="","",IF($B129="Income",$G129,""))</f>
        <v/>
      </c>
      <c r="I129" s="8">
        <f>IF($B129="","",IF($B129="Expense",$G129,""))</f>
        <v/>
      </c>
      <c r="J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8">
        <f>IF($B130="","",IF($B130="Income",$G130,""))</f>
        <v/>
      </c>
      <c r="I130" s="8">
        <f>IF($B130="","",IF($B130="Expense",$G130,""))</f>
        <v/>
      </c>
      <c r="J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8">
        <f>IF($B131="","",IF($B131="Income",$G131,""))</f>
        <v/>
      </c>
      <c r="I131" s="8">
        <f>IF($B131="","",IF($B131="Expense",$G131,""))</f>
        <v/>
      </c>
      <c r="J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8">
        <f>IF($B132="","",IF($B132="Income",$G132,""))</f>
        <v/>
      </c>
      <c r="I132" s="8">
        <f>IF($B132="","",IF($B132="Expense",$G132,""))</f>
        <v/>
      </c>
      <c r="J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8">
        <f>IF($B133="","",IF($B133="Income",$G133,""))</f>
        <v/>
      </c>
      <c r="I133" s="8">
        <f>IF($B133="","",IF($B133="Expense",$G133,""))</f>
        <v/>
      </c>
      <c r="J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8">
        <f>IF($B134="","",IF($B134="Income",$G134,""))</f>
        <v/>
      </c>
      <c r="I134" s="8">
        <f>IF($B134="","",IF($B134="Expense",$G134,""))</f>
        <v/>
      </c>
      <c r="J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8">
        <f>IF($B135="","",IF($B135="Income",$G135,""))</f>
        <v/>
      </c>
      <c r="I135" s="8">
        <f>IF($B135="","",IF($B135="Expense",$G135,""))</f>
        <v/>
      </c>
      <c r="J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8">
        <f>IF($B136="","",IF($B136="Income",$G136,""))</f>
        <v/>
      </c>
      <c r="I136" s="8">
        <f>IF($B136="","",IF($B136="Expense",$G136,""))</f>
        <v/>
      </c>
      <c r="J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8">
        <f>IF($B137="","",IF($B137="Income",$G137,""))</f>
        <v/>
      </c>
      <c r="I137" s="8">
        <f>IF($B137="","",IF($B137="Expense",$G137,""))</f>
        <v/>
      </c>
      <c r="J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8">
        <f>IF($B138="","",IF($B138="Income",$G138,""))</f>
        <v/>
      </c>
      <c r="I138" s="8">
        <f>IF($B138="","",IF($B138="Expense",$G138,""))</f>
        <v/>
      </c>
      <c r="J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8">
        <f>IF($B139="","",IF($B139="Income",$G139,""))</f>
        <v/>
      </c>
      <c r="I139" s="8">
        <f>IF($B139="","",IF($B139="Expense",$G139,""))</f>
        <v/>
      </c>
      <c r="J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8">
        <f>IF($B140="","",IF($B140="Income",$G140,""))</f>
        <v/>
      </c>
      <c r="I140" s="8">
        <f>IF($B140="","",IF($B140="Expense",$G140,""))</f>
        <v/>
      </c>
      <c r="J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8">
        <f>IF($B141="","",IF($B141="Income",$G141,""))</f>
        <v/>
      </c>
      <c r="I141" s="8">
        <f>IF($B141="","",IF($B141="Expense",$G141,""))</f>
        <v/>
      </c>
      <c r="J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8">
        <f>IF($B142="","",IF($B142="Income",$G142,""))</f>
        <v/>
      </c>
      <c r="I142" s="8">
        <f>IF($B142="","",IF($B142="Expense",$G142,""))</f>
        <v/>
      </c>
      <c r="J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8">
        <f>IF($B143="","",IF($B143="Income",$G143,""))</f>
        <v/>
      </c>
      <c r="I143" s="8">
        <f>IF($B143="","",IF($B143="Expense",$G143,""))</f>
        <v/>
      </c>
      <c r="J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8">
        <f>IF($B144="","",IF($B144="Income",$G144,""))</f>
        <v/>
      </c>
      <c r="I144" s="8">
        <f>IF($B144="","",IF($B144="Expense",$G144,""))</f>
        <v/>
      </c>
      <c r="J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8">
        <f>IF($B145="","",IF($B145="Income",$G145,""))</f>
        <v/>
      </c>
      <c r="I145" s="8">
        <f>IF($B145="","",IF($B145="Expense",$G145,""))</f>
        <v/>
      </c>
      <c r="J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8">
        <f>IF($B146="","",IF($B146="Income",$G146,""))</f>
        <v/>
      </c>
      <c r="I146" s="8">
        <f>IF($B146="","",IF($B146="Expense",$G146,""))</f>
        <v/>
      </c>
      <c r="J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8">
        <f>IF($B147="","",IF($B147="Income",$G147,""))</f>
        <v/>
      </c>
      <c r="I147" s="8">
        <f>IF($B147="","",IF($B147="Expense",$G147,""))</f>
        <v/>
      </c>
      <c r="J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8">
        <f>IF($B148="","",IF($B148="Income",$G148,""))</f>
        <v/>
      </c>
      <c r="I148" s="8">
        <f>IF($B148="","",IF($B148="Expense",$G148,""))</f>
        <v/>
      </c>
      <c r="J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8">
        <f>IF($B149="","",IF($B149="Income",$G149,""))</f>
        <v/>
      </c>
      <c r="I149" s="8">
        <f>IF($B149="","",IF($B149="Expense",$G149,""))</f>
        <v/>
      </c>
      <c r="J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8">
        <f>IF($B150="","",IF($B150="Income",$G150,""))</f>
        <v/>
      </c>
      <c r="I150" s="8">
        <f>IF($B150="","",IF($B150="Expense",$G150,""))</f>
        <v/>
      </c>
      <c r="J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8">
        <f>IF($B151="","",IF($B151="Income",$G151,""))</f>
        <v/>
      </c>
      <c r="I151" s="8">
        <f>IF($B151="","",IF($B151="Expense",$G151,""))</f>
        <v/>
      </c>
      <c r="J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8">
        <f>IF($B152="","",IF($B152="Income",$G152,""))</f>
        <v/>
      </c>
      <c r="I152" s="8">
        <f>IF($B152="","",IF($B152="Expense",$G152,""))</f>
        <v/>
      </c>
      <c r="J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8">
        <f>IF($B153="","",IF($B153="Income",$G153,""))</f>
        <v/>
      </c>
      <c r="I153" s="8">
        <f>IF($B153="","",IF($B153="Expense",$G153,""))</f>
        <v/>
      </c>
      <c r="J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8">
        <f>IF($B154="","",IF($B154="Income",$G154,""))</f>
        <v/>
      </c>
      <c r="I154" s="8">
        <f>IF($B154="","",IF($B154="Expense",$G154,""))</f>
        <v/>
      </c>
      <c r="J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8">
        <f>IF($B155="","",IF($B155="Income",$G155,""))</f>
        <v/>
      </c>
      <c r="I155" s="8">
        <f>IF($B155="","",IF($B155="Expense",$G155,""))</f>
        <v/>
      </c>
      <c r="J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8">
        <f>IF($B156="","",IF($B156="Income",$G156,""))</f>
        <v/>
      </c>
      <c r="I156" s="8">
        <f>IF($B156="","",IF($B156="Expense",$G156,""))</f>
        <v/>
      </c>
      <c r="J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8">
        <f>IF($B157="","",IF($B157="Income",$G157,""))</f>
        <v/>
      </c>
      <c r="I157" s="8">
        <f>IF($B157="","",IF($B157="Expense",$G157,""))</f>
        <v/>
      </c>
      <c r="J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8">
        <f>IF($B158="","",IF($B158="Income",$G158,""))</f>
        <v/>
      </c>
      <c r="I158" s="8">
        <f>IF($B158="","",IF($B158="Expense",$G158,""))</f>
        <v/>
      </c>
      <c r="J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8">
        <f>IF($B159="","",IF($B159="Income",$G159,""))</f>
        <v/>
      </c>
      <c r="I159" s="8">
        <f>IF($B159="","",IF($B159="Expense",$G159,""))</f>
        <v/>
      </c>
      <c r="J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8">
        <f>IF($B160="","",IF($B160="Income",$G160,""))</f>
        <v/>
      </c>
      <c r="I160" s="8">
        <f>IF($B160="","",IF($B160="Expense",$G160,""))</f>
        <v/>
      </c>
      <c r="J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8">
        <f>IF($B161="","",IF($B161="Income",$G161,""))</f>
        <v/>
      </c>
      <c r="I161" s="8">
        <f>IF($B161="","",IF($B161="Expense",$G161,""))</f>
        <v/>
      </c>
      <c r="J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8">
        <f>IF($B162="","",IF($B162="Income",$G162,""))</f>
        <v/>
      </c>
      <c r="I162" s="8">
        <f>IF($B162="","",IF($B162="Expense",$G162,""))</f>
        <v/>
      </c>
      <c r="J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8">
        <f>IF($B163="","",IF($B163="Income",$G163,""))</f>
        <v/>
      </c>
      <c r="I163" s="8">
        <f>IF($B163="","",IF($B163="Expense",$G163,""))</f>
        <v/>
      </c>
      <c r="J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8">
        <f>IF($B164="","",IF($B164="Income",$G164,""))</f>
        <v/>
      </c>
      <c r="I164" s="8">
        <f>IF($B164="","",IF($B164="Expense",$G164,""))</f>
        <v/>
      </c>
      <c r="J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8">
        <f>IF($B165="","",IF($B165="Income",$G165,""))</f>
        <v/>
      </c>
      <c r="I165" s="8">
        <f>IF($B165="","",IF($B165="Expense",$G165,""))</f>
        <v/>
      </c>
      <c r="J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8">
        <f>IF($B166="","",IF($B166="Income",$G166,""))</f>
        <v/>
      </c>
      <c r="I166" s="8">
        <f>IF($B166="","",IF($B166="Expense",$G166,""))</f>
        <v/>
      </c>
      <c r="J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8">
        <f>IF($B167="","",IF($B167="Income",$G167,""))</f>
        <v/>
      </c>
      <c r="I167" s="8">
        <f>IF($B167="","",IF($B167="Expense",$G167,""))</f>
        <v/>
      </c>
      <c r="J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8">
        <f>IF($B168="","",IF($B168="Income",$G168,""))</f>
        <v/>
      </c>
      <c r="I168" s="8">
        <f>IF($B168="","",IF($B168="Expense",$G168,""))</f>
        <v/>
      </c>
      <c r="J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8">
        <f>IF($B169="","",IF($B169="Income",$G169,""))</f>
        <v/>
      </c>
      <c r="I169" s="8">
        <f>IF($B169="","",IF($B169="Expense",$G169,""))</f>
        <v/>
      </c>
      <c r="J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8">
        <f>IF($B170="","",IF($B170="Income",$G170,""))</f>
        <v/>
      </c>
      <c r="I170" s="8">
        <f>IF($B170="","",IF($B170="Expense",$G170,""))</f>
        <v/>
      </c>
      <c r="J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8">
        <f>IF($B171="","",IF($B171="Income",$G171,""))</f>
        <v/>
      </c>
      <c r="I171" s="8">
        <f>IF($B171="","",IF($B171="Expense",$G171,""))</f>
        <v/>
      </c>
      <c r="J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8">
        <f>IF($B172="","",IF($B172="Income",$G172,""))</f>
        <v/>
      </c>
      <c r="I172" s="8">
        <f>IF($B172="","",IF($B172="Expense",$G172,""))</f>
        <v/>
      </c>
      <c r="J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8">
        <f>IF($B173="","",IF($B173="Income",$G173,""))</f>
        <v/>
      </c>
      <c r="I173" s="8">
        <f>IF($B173="","",IF($B173="Expense",$G173,""))</f>
        <v/>
      </c>
      <c r="J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8">
        <f>IF($B174="","",IF($B174="Income",$G174,""))</f>
        <v/>
      </c>
      <c r="I174" s="8">
        <f>IF($B174="","",IF($B174="Expense",$G174,""))</f>
        <v/>
      </c>
      <c r="J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8">
        <f>IF($B175="","",IF($B175="Income",$G175,""))</f>
        <v/>
      </c>
      <c r="I175" s="8">
        <f>IF($B175="","",IF($B175="Expense",$G175,""))</f>
        <v/>
      </c>
      <c r="J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8">
        <f>IF($B176="","",IF($B176="Income",$G176,""))</f>
        <v/>
      </c>
      <c r="I176" s="8">
        <f>IF($B176="","",IF($B176="Expense",$G176,""))</f>
        <v/>
      </c>
      <c r="J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8">
        <f>IF($B177="","",IF($B177="Income",$G177,""))</f>
        <v/>
      </c>
      <c r="I177" s="8">
        <f>IF($B177="","",IF($B177="Expense",$G177,""))</f>
        <v/>
      </c>
      <c r="J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8">
        <f>IF($B178="","",IF($B178="Income",$G178,""))</f>
        <v/>
      </c>
      <c r="I178" s="8">
        <f>IF($B178="","",IF($B178="Expense",$G178,""))</f>
        <v/>
      </c>
      <c r="J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8">
        <f>IF($B179="","",IF($B179="Income",$G179,""))</f>
        <v/>
      </c>
      <c r="I179" s="8">
        <f>IF($B179="","",IF($B179="Expense",$G179,""))</f>
        <v/>
      </c>
      <c r="J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8">
        <f>IF($B180="","",IF($B180="Income",$G180,""))</f>
        <v/>
      </c>
      <c r="I180" s="8">
        <f>IF($B180="","",IF($B180="Expense",$G180,""))</f>
        <v/>
      </c>
      <c r="J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8">
        <f>IF($B181="","",IF($B181="Income",$G181,""))</f>
        <v/>
      </c>
      <c r="I181" s="8">
        <f>IF($B181="","",IF($B181="Expense",$G181,""))</f>
        <v/>
      </c>
      <c r="J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8">
        <f>IF($B182="","",IF($B182="Income",$G182,""))</f>
        <v/>
      </c>
      <c r="I182" s="8">
        <f>IF($B182="","",IF($B182="Expense",$G182,""))</f>
        <v/>
      </c>
      <c r="J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8">
        <f>IF($B183="","",IF($B183="Income",$G183,""))</f>
        <v/>
      </c>
      <c r="I183" s="8">
        <f>IF($B183="","",IF($B183="Expense",$G183,""))</f>
        <v/>
      </c>
      <c r="J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8">
        <f>IF($B184="","",IF($B184="Income",$G184,""))</f>
        <v/>
      </c>
      <c r="I184" s="8">
        <f>IF($B184="","",IF($B184="Expense",$G184,""))</f>
        <v/>
      </c>
      <c r="J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8">
        <f>IF($B185="","",IF($B185="Income",$G185,""))</f>
        <v/>
      </c>
      <c r="I185" s="8">
        <f>IF($B185="","",IF($B185="Expense",$G185,""))</f>
        <v/>
      </c>
      <c r="J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8">
        <f>IF($B186="","",IF($B186="Income",$G186,""))</f>
        <v/>
      </c>
      <c r="I186" s="8">
        <f>IF($B186="","",IF($B186="Expense",$G186,""))</f>
        <v/>
      </c>
      <c r="J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8">
        <f>IF($B187="","",IF($B187="Income",$G187,""))</f>
        <v/>
      </c>
      <c r="I187" s="8">
        <f>IF($B187="","",IF($B187="Expense",$G187,""))</f>
        <v/>
      </c>
      <c r="J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8">
        <f>IF($B188="","",IF($B188="Income",$G188,""))</f>
        <v/>
      </c>
      <c r="I188" s="8">
        <f>IF($B188="","",IF($B188="Expense",$G188,""))</f>
        <v/>
      </c>
      <c r="J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8">
        <f>IF($B189="","",IF($B189="Income",$G189,""))</f>
        <v/>
      </c>
      <c r="I189" s="8">
        <f>IF($B189="","",IF($B189="Expense",$G189,""))</f>
        <v/>
      </c>
      <c r="J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8">
        <f>IF($B190="","",IF($B190="Income",$G190,""))</f>
        <v/>
      </c>
      <c r="I190" s="8">
        <f>IF($B190="","",IF($B190="Expense",$G190,""))</f>
        <v/>
      </c>
      <c r="J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8">
        <f>IF($B191="","",IF($B191="Income",$G191,""))</f>
        <v/>
      </c>
      <c r="I191" s="8">
        <f>IF($B191="","",IF($B191="Expense",$G191,""))</f>
        <v/>
      </c>
      <c r="J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8">
        <f>IF($B192="","",IF($B192="Income",$G192,""))</f>
        <v/>
      </c>
      <c r="I192" s="8">
        <f>IF($B192="","",IF($B192="Expense",$G192,""))</f>
        <v/>
      </c>
      <c r="J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8">
        <f>IF($B193="","",IF($B193="Income",$G193,""))</f>
        <v/>
      </c>
      <c r="I193" s="8">
        <f>IF($B193="","",IF($B193="Expense",$G193,""))</f>
        <v/>
      </c>
      <c r="J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8">
        <f>IF($B194="","",IF($B194="Income",$G194,""))</f>
        <v/>
      </c>
      <c r="I194" s="8">
        <f>IF($B194="","",IF($B194="Expense",$G194,""))</f>
        <v/>
      </c>
      <c r="J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8">
        <f>IF($B195="","",IF($B195="Income",$G195,""))</f>
        <v/>
      </c>
      <c r="I195" s="8">
        <f>IF($B195="","",IF($B195="Expense",$G195,""))</f>
        <v/>
      </c>
      <c r="J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8">
        <f>IF($B196="","",IF($B196="Income",$G196,""))</f>
        <v/>
      </c>
      <c r="I196" s="8">
        <f>IF($B196="","",IF($B196="Expense",$G196,""))</f>
        <v/>
      </c>
      <c r="J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8">
        <f>IF($B197="","",IF($B197="Income",$G197,""))</f>
        <v/>
      </c>
      <c r="I197" s="8">
        <f>IF($B197="","",IF($B197="Expense",$G197,""))</f>
        <v/>
      </c>
      <c r="J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8">
        <f>IF($B198="","",IF($B198="Income",$G198,""))</f>
        <v/>
      </c>
      <c r="I198" s="8">
        <f>IF($B198="","",IF($B198="Expense",$G198,""))</f>
        <v/>
      </c>
      <c r="J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8">
        <f>IF($B199="","",IF($B199="Income",$G199,""))</f>
        <v/>
      </c>
      <c r="I199" s="8">
        <f>IF($B199="","",IF($B199="Expense",$G199,""))</f>
        <v/>
      </c>
      <c r="J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8">
        <f>IF($B200="","",IF($B200="Income",$G200,""))</f>
        <v/>
      </c>
      <c r="I200" s="8">
        <f>IF($B200="","",IF($B200="Expense",$G200,""))</f>
        <v/>
      </c>
      <c r="J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8">
        <f>IF($B201="","",IF($B201="Income",$G201,""))</f>
        <v/>
      </c>
      <c r="I201" s="8">
        <f>IF($B201="","",IF($B201="Expense",$G201,""))</f>
        <v/>
      </c>
      <c r="J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8">
        <f>IF($B202="","",IF($B202="Income",$G202,""))</f>
        <v/>
      </c>
      <c r="I202" s="8">
        <f>IF($B202="","",IF($B202="Expense",$G202,""))</f>
        <v/>
      </c>
      <c r="J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8">
        <f>IF($B203="","",IF($B203="Income",$G203,""))</f>
        <v/>
      </c>
      <c r="I203" s="8">
        <f>IF($B203="","",IF($B203="Expense",$G203,""))</f>
        <v/>
      </c>
      <c r="J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8">
        <f>IF($B204="","",IF($B204="Income",$G204,""))</f>
        <v/>
      </c>
      <c r="I204" s="8">
        <f>IF($B204="","",IF($B204="Expense",$G204,""))</f>
        <v/>
      </c>
      <c r="J204" s="6" t="n"/>
    </row>
    <row r="205" ht="20" customHeight="1">
      <c r="A205" s="9" t="inlineStr">
        <is>
          <t>TOTALS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1">
        <f>SUM(I5:I204)</f>
        <v/>
      </c>
      <c r="J205" s="10" t="n"/>
    </row>
    <row r="207" ht="22" customHeight="1">
      <c r="A207" s="12" t="inlineStr">
        <is>
          <t>Period summary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Entrys</t>
        </is>
      </c>
      <c r="B208" s="15" t="n"/>
      <c r="C208" s="16">
        <f>COUNT(G5:G204)</f>
        <v/>
      </c>
    </row>
    <row r="209">
      <c r="A209" s="14" t="inlineStr">
        <is>
          <t>Income</t>
        </is>
      </c>
      <c r="B209" s="15" t="n"/>
      <c r="C209" s="17">
        <f>H205</f>
        <v/>
      </c>
    </row>
    <row r="210">
      <c r="A210" s="14" t="inlineStr">
        <is>
          <t>Expenses</t>
        </is>
      </c>
      <c r="B210" s="15" t="n"/>
      <c r="C210" s="17">
        <f>I205</f>
        <v/>
      </c>
    </row>
    <row r="211">
      <c r="A211" s="14" t="inlineStr">
        <is>
          <t>Balance</t>
        </is>
      </c>
      <c r="B211" s="15" t="n"/>
      <c r="C211" s="18">
        <f>H205-I205</f>
        <v/>
      </c>
    </row>
    <row r="213" ht="20" customHeight="1">
      <c r="A213" s="19" t="inlineStr">
        <is>
          <t>Expenses - By category</t>
        </is>
      </c>
      <c r="D213" s="19" t="inlineStr">
        <is>
          <t>Income - By category</t>
        </is>
      </c>
      <c r="G213" s="19" t="inlineStr">
        <is>
          <t>Payment method</t>
        </is>
      </c>
    </row>
    <row r="214">
      <c r="A214" s="20" t="inlineStr">
        <is>
          <t>Sales</t>
        </is>
      </c>
      <c r="C214" s="17">
        <f>SUMIF($C$5:$C$204,"Sales",$I$5:$I$204)</f>
        <v/>
      </c>
      <c r="D214" s="20" t="inlineStr">
        <is>
          <t>Sales</t>
        </is>
      </c>
      <c r="F214" s="17">
        <f>SUMIF($C$5:$C$204,"Sales",$H$5:$H$204)</f>
        <v/>
      </c>
      <c r="G214" s="20" t="inlineStr">
        <is>
          <t>Cash</t>
        </is>
      </c>
      <c r="I214" s="17">
        <f>SUMIF($F$5:$F$204,"Cash",$I$5:$I$204)</f>
        <v/>
      </c>
    </row>
    <row r="215">
      <c r="A215" s="20" t="inlineStr">
        <is>
          <t>Services</t>
        </is>
      </c>
      <c r="C215" s="17">
        <f>SUMIF($C$5:$C$204,"Services",$I$5:$I$204)</f>
        <v/>
      </c>
      <c r="D215" s="20" t="inlineStr">
        <is>
          <t>Services</t>
        </is>
      </c>
      <c r="F215" s="17">
        <f>SUMIF($C$5:$C$204,"Services",$H$5:$H$204)</f>
        <v/>
      </c>
      <c r="G215" s="20" t="inlineStr">
        <is>
          <t>Transfer</t>
        </is>
      </c>
      <c r="I215" s="17">
        <f>SUMIF($F$5:$F$204,"Transfer",$I$5:$I$204)</f>
        <v/>
      </c>
    </row>
    <row r="216">
      <c r="A216" s="20" t="inlineStr">
        <is>
          <t>Other income</t>
        </is>
      </c>
      <c r="C216" s="17">
        <f>SUMIF($C$5:$C$204,"Other income",$I$5:$I$204)</f>
        <v/>
      </c>
      <c r="D216" s="20" t="inlineStr">
        <is>
          <t>Other income</t>
        </is>
      </c>
      <c r="F216" s="17">
        <f>SUMIF($C$5:$C$204,"Other income",$H$5:$H$204)</f>
        <v/>
      </c>
      <c r="G216" s="20" t="inlineStr">
        <is>
          <t>Card</t>
        </is>
      </c>
      <c r="I216" s="17">
        <f>SUMIF($F$5:$F$204,"Card",$I$5:$I$204)</f>
        <v/>
      </c>
    </row>
    <row r="217">
      <c r="A217" s="20" t="inlineStr">
        <is>
          <t>Goods purchase</t>
        </is>
      </c>
      <c r="C217" s="17">
        <f>SUMIF($C$5:$C$204,"Goods purchase",$I$5:$I$204)</f>
        <v/>
      </c>
      <c r="D217" s="20" t="inlineStr">
        <is>
          <t>Goods purchase</t>
        </is>
      </c>
      <c r="F217" s="17">
        <f>SUMIF($C$5:$C$204,"Goods purchase",$H$5:$H$204)</f>
        <v/>
      </c>
      <c r="G217" s="20" t="inlineStr">
        <is>
          <t>Credit</t>
        </is>
      </c>
      <c r="I217" s="17">
        <f>SUMIF($F$5:$F$204,"Credit",$I$5:$I$204)</f>
        <v/>
      </c>
    </row>
    <row r="218">
      <c r="A218" s="20" t="inlineStr">
        <is>
          <t>Payroll</t>
        </is>
      </c>
      <c r="C218" s="17">
        <f>SUMIF($C$5:$C$204,"Payroll",$I$5:$I$204)</f>
        <v/>
      </c>
      <c r="D218" s="20" t="inlineStr">
        <is>
          <t>Payroll</t>
        </is>
      </c>
      <c r="F218" s="17">
        <f>SUMIF($C$5:$C$204,"Payroll",$H$5:$H$204)</f>
        <v/>
      </c>
      <c r="G218" s="20" t="inlineStr">
        <is>
          <t>Other</t>
        </is>
      </c>
      <c r="I218" s="17">
        <f>SUMIF($F$5:$F$204,"Other",$I$5:$I$204)</f>
        <v/>
      </c>
    </row>
    <row r="219">
      <c r="A219" s="20" t="inlineStr">
        <is>
          <t>Rent</t>
        </is>
      </c>
      <c r="C219" s="17">
        <f>SUMIF($C$5:$C$204,"Rent",$I$5:$I$204)</f>
        <v/>
      </c>
      <c r="D219" s="20" t="inlineStr">
        <is>
          <t>Rent</t>
        </is>
      </c>
      <c r="F219" s="17">
        <f>SUMIF($C$5:$C$204,"Rent",$H$5:$H$204)</f>
        <v/>
      </c>
    </row>
    <row r="220">
      <c r="A220" s="20" t="inlineStr">
        <is>
          <t>Utilities</t>
        </is>
      </c>
      <c r="C220" s="17">
        <f>SUMIF($C$5:$C$204,"Utilities",$I$5:$I$204)</f>
        <v/>
      </c>
      <c r="D220" s="20" t="inlineStr">
        <is>
          <t>Utilities</t>
        </is>
      </c>
      <c r="F220" s="17">
        <f>SUMIF($C$5:$C$204,"Utilities",$H$5:$H$204)</f>
        <v/>
      </c>
    </row>
    <row r="221">
      <c r="A221" s="20" t="inlineStr">
        <is>
          <t>Transport</t>
        </is>
      </c>
      <c r="C221" s="17">
        <f>SUMIF($C$5:$C$204,"Transport",$I$5:$I$204)</f>
        <v/>
      </c>
      <c r="D221" s="20" t="inlineStr">
        <is>
          <t>Transport</t>
        </is>
      </c>
      <c r="F221" s="17">
        <f>SUMIF($C$5:$C$204,"Transport",$H$5:$H$204)</f>
        <v/>
      </c>
    </row>
    <row r="222">
      <c r="A222" s="20" t="inlineStr">
        <is>
          <t>Marketing</t>
        </is>
      </c>
      <c r="C222" s="17">
        <f>SUMIF($C$5:$C$204,"Marketing",$I$5:$I$204)</f>
        <v/>
      </c>
      <c r="D222" s="20" t="inlineStr">
        <is>
          <t>Marketing</t>
        </is>
      </c>
      <c r="F222" s="17">
        <f>SUMIF($C$5:$C$204,"Marketing",$H$5:$H$204)</f>
        <v/>
      </c>
    </row>
    <row r="223">
      <c r="A223" s="20" t="inlineStr">
        <is>
          <t>Professional fees</t>
        </is>
      </c>
      <c r="C223" s="17">
        <f>SUMIF($C$5:$C$204,"Professional fees",$I$5:$I$204)</f>
        <v/>
      </c>
      <c r="D223" s="20" t="inlineStr">
        <is>
          <t>Professional fees</t>
        </is>
      </c>
      <c r="F223" s="17">
        <f>SUMIF($C$5:$C$204,"Professional fees",$H$5:$H$204)</f>
        <v/>
      </c>
    </row>
    <row r="224">
      <c r="A224" s="20" t="inlineStr">
        <is>
          <t>Maintenance</t>
        </is>
      </c>
      <c r="C224" s="17">
        <f>SUMIF($C$5:$C$204,"Maintenance",$I$5:$I$204)</f>
        <v/>
      </c>
      <c r="D224" s="20" t="inlineStr">
        <is>
          <t>Maintenance</t>
        </is>
      </c>
      <c r="F224" s="17">
        <f>SUMIF($C$5:$C$204,"Maintenance",$H$5:$H$204)</f>
        <v/>
      </c>
    </row>
    <row r="225">
      <c r="A225" s="20" t="inlineStr">
        <is>
          <t>Other expenses</t>
        </is>
      </c>
      <c r="C225" s="17">
        <f>SUMIF($C$5:$C$204,"Other expenses",$I$5:$I$204)</f>
        <v/>
      </c>
      <c r="D225" s="20" t="inlineStr">
        <is>
          <t>Other expenses</t>
        </is>
      </c>
      <c r="F225" s="17">
        <f>SUMIF($C$5:$C$204,"Other expenses",$H$5:$H$204)</f>
        <v/>
      </c>
    </row>
  </sheetData>
  <mergeCells count="40">
    <mergeCell ref="D213:F213"/>
    <mergeCell ref="D220"/>
    <mergeCell ref="G215"/>
    <mergeCell ref="A224"/>
    <mergeCell ref="A215"/>
    <mergeCell ref="D223"/>
    <mergeCell ref="G218"/>
    <mergeCell ref="D216"/>
    <mergeCell ref="G217"/>
    <mergeCell ref="A213:C213"/>
    <mergeCell ref="A220"/>
    <mergeCell ref="B2:C2"/>
    <mergeCell ref="D222"/>
    <mergeCell ref="G214"/>
    <mergeCell ref="D218"/>
    <mergeCell ref="A208:B208"/>
    <mergeCell ref="A222"/>
    <mergeCell ref="A225"/>
    <mergeCell ref="G213:I213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G216"/>
    <mergeCell ref="D215"/>
    <mergeCell ref="D214"/>
    <mergeCell ref="A211:B211"/>
    <mergeCell ref="D224"/>
    <mergeCell ref="D221"/>
    <mergeCell ref="A219"/>
  </mergeCells>
  <dataValidations count="3">
    <dataValidation sqref="B5:B204" showDropDown="0" showInputMessage="0" showErrorMessage="0" allowBlank="1" error="Type: Income / Expense" type="list">
      <formula1>"Income,Expense"</formula1>
    </dataValidation>
    <dataValidation sqref="C5:C204" showDropDown="0" showInputMessage="0" showErrorMessage="0" allowBlank="1" error="Category" type="list">
      <formula1>"Sales,Services,Other income,Goods purchase,Payroll,Rent,Utilities,Transport,Marketing,Professional fees,Maintenance,Other expenses"</formula1>
    </dataValidation>
    <dataValidation sqref="F5:F204" showDropDown="0" showInputMessage="0" showErrorMessage="0" allowBlank="1" error="Payment method" type="list">
      <formula1>"Cash,Transfer,Card,Credit,Other"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3">
      <c r="A3" s="22" t="inlineStr">
        <is>
          <t>What this template is</t>
        </is>
      </c>
    </row>
    <row r="4">
      <c r="A4" s="23" t="inlineStr">
        <is>
          <t>A single record of all the money that comes in and goes out of the business during the</t>
        </is>
      </c>
    </row>
    <row r="5">
      <c r="A5" s="23" t="inlineStr">
        <is>
          <t>month: sales, collections, purchases, payroll, rent, utilities, transport, marketing and</t>
        </is>
      </c>
    </row>
    <row r="6">
      <c r="A6" s="23" t="inlineStr">
        <is>
          <t>any other entry. At the end of the period the sheet summarises how much came in, how</t>
        </is>
      </c>
    </row>
    <row r="7">
      <c r="A7" s="23" t="inlineStr">
        <is>
          <t>much went out and where the business stands, with no manual adding.</t>
        </is>
      </c>
    </row>
    <row r="9">
      <c r="A9" s="22" t="inlineStr">
        <is>
          <t>Step by step</t>
        </is>
      </c>
    </row>
    <row r="10">
      <c r="A10" s="23" t="inlineStr">
        <is>
          <t>1. Fill in the company name, the period and who prepared it.</t>
        </is>
      </c>
    </row>
    <row r="11">
      <c r="A11" s="23" t="inlineStr">
        <is>
          <t>2. Enter one entry per row: date, type (Income or Expense), category and amount.</t>
        </is>
      </c>
    </row>
    <row r="12">
      <c r="A12" s="23" t="inlineStr">
        <is>
          <t>3. Pick the category and the payment method from the drop-down lists.</t>
        </is>
      </c>
    </row>
    <row r="13">
      <c r="A13" s="23" t="inlineStr">
        <is>
          <t>4. The grey columns (Income, Expense) fill themselves according to the type chosen.</t>
        </is>
      </c>
    </row>
    <row r="14">
      <c r="A14" s="23" t="inlineStr">
        <is>
          <t>5. At month end read the Period summary block: totals, balance and number of entries.</t>
        </is>
      </c>
    </row>
    <row r="15">
      <c r="A15" s="23" t="inlineStr">
        <is>
          <t>6. Check the mini tables: expenses by category, income by category and payment methods.</t>
        </is>
      </c>
    </row>
    <row r="17">
      <c r="A17" s="22" t="inlineStr">
        <is>
          <t>Column map</t>
        </is>
      </c>
    </row>
    <row r="18">
      <c r="A18" s="23" t="inlineStr">
        <is>
          <t>Date: day of the entry (dd/mm/yyyy).</t>
        </is>
      </c>
    </row>
    <row r="19">
      <c r="A19" s="23" t="inlineStr">
        <is>
          <t>Type: Income or Expense, from the list.</t>
        </is>
      </c>
    </row>
    <row r="20">
      <c r="A20" s="23" t="inlineStr">
        <is>
          <t>Category: the concept, from the list (you can rewrite the list).</t>
        </is>
      </c>
    </row>
    <row r="21">
      <c r="A21" s="23" t="inlineStr">
        <is>
          <t>Details: what actually happened, as concrete as possible.</t>
        </is>
      </c>
    </row>
    <row r="22">
      <c r="A22" s="23" t="inlineStr">
        <is>
          <t>Document: invoice, receipt or voucher number.</t>
        </is>
      </c>
    </row>
    <row r="23">
      <c r="A23" s="23" t="inlineStr">
        <is>
          <t>Payment method: cash, transfer, card, credit or other.</t>
        </is>
      </c>
    </row>
    <row r="24">
      <c r="A24" s="23" t="inlineStr">
        <is>
          <t>Amount: the figure, with no currency symbol so it works in any currency.</t>
        </is>
      </c>
    </row>
    <row r="25">
      <c r="A25" s="23" t="inlineStr">
        <is>
          <t>Income / Expense (grey): calculated, do not type in them.</t>
        </is>
      </c>
    </row>
    <row r="26">
      <c r="A26" s="23" t="inlineStr">
        <is>
          <t>Notes: anything you want on record for the closing.</t>
        </is>
      </c>
    </row>
    <row r="28">
      <c r="A28" s="22" t="inlineStr">
        <is>
          <t>A worked month</t>
        </is>
      </c>
    </row>
    <row r="29">
      <c r="A29" s="23" t="inlineStr">
        <is>
          <t>Income from Cash sales, 1,200,000, transfer.</t>
        </is>
      </c>
    </row>
    <row r="30">
      <c r="A30" s="23" t="inlineStr">
        <is>
          <t>Income from Services, 800,000, cash.</t>
        </is>
      </c>
    </row>
    <row r="31">
      <c r="A31" s="23" t="inlineStr">
        <is>
          <t>Expense on Goods purchase, 900,000, transfer.</t>
        </is>
      </c>
    </row>
    <row r="32">
      <c r="A32" s="23" t="inlineStr">
        <is>
          <t>Expense on Payroll, 500,000, transfer.</t>
        </is>
      </c>
    </row>
    <row r="33">
      <c r="A33" s="23" t="inlineStr">
        <is>
          <t>Expense on Utilities, 120,000, cash.</t>
        </is>
      </c>
    </row>
    <row r="34">
      <c r="A34" s="23" t="inlineStr">
        <is>
          <t>Summary result: income 2,000,000, expenses 1,520,000, balance 480,000.</t>
        </is>
      </c>
    </row>
    <row r="36">
      <c r="A36" s="22" t="inlineStr">
        <is>
          <t>Tips and common mistakes</t>
        </is>
      </c>
    </row>
    <row r="37">
      <c r="A37" s="23" t="inlineStr">
        <is>
          <t>Record the entry the same day: two days later your memory no longer reconciles.</t>
        </is>
      </c>
    </row>
    <row r="38">
      <c r="A38" s="23" t="inlineStr">
        <is>
          <t>Never mix two facts in one row; two rows, two facts.</t>
        </is>
      </c>
    </row>
    <row r="39">
      <c r="A39" s="23" t="inlineStr">
        <is>
          <t>Do not leave the category empty: the category summary only works if all are set.</t>
        </is>
      </c>
    </row>
    <row r="40">
      <c r="A40" s="23" t="inlineStr">
        <is>
          <t>Do not delete the formulas in the grey columns: to hide a row, clear the date.</t>
        </is>
      </c>
    </row>
    <row r="41">
      <c r="A41" s="23" t="inlineStr">
        <is>
          <t>Need more rows? Copy the last row down: the formula travels with it.</t>
        </is>
      </c>
    </row>
    <row r="43">
      <c r="A43" s="22" t="inlineStr">
        <is>
          <t>When to move to software</t>
        </is>
      </c>
    </row>
    <row r="44">
      <c r="A44" s="23" t="inlineStr">
        <is>
          <t>Once the business has several tills, several warehouses or more than one person</t>
        </is>
      </c>
    </row>
    <row r="45">
      <c r="A45" s="23" t="inlineStr">
        <is>
          <t>recording entries, the notebook stops reconciling and control demands a system that</t>
        </is>
      </c>
    </row>
    <row r="46">
      <c r="A46" s="23" t="inlineStr">
        <is>
          <t>ties sales to inventory in real time: that is what Kardex Tauro does.</t>
        </is>
      </c>
    </row>
    <row r="48">
      <c r="A48" s="22" t="inlineStr">
        <is>
          <t>Free template by Kardex Tauro</t>
        </is>
      </c>
    </row>
    <row r="49">
      <c r="A49" s="23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2026-09-24T13:52:37Z</dcterms:created>
  <dcterms:modified xmlns:dcterms="http://purl.org/dc/terms/" xmlns:xsi="http://www.w3.org/2001/XMLSchema-instance" xsi:type="dcterms:W3CDTF">2026-09-24T13:52:37Z</dcterms:modified>
</cp:coreProperties>
</file>