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ings plan" sheetId="1" state="visible" r:id="rId1"/>
    <sheet xmlns:r="http://schemas.openxmlformats.org/officeDocument/2006/relationships" name="Deposits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'Savings plan'!$A$1:$F$27</definedName>
    <definedName name="_xlnm.Print_Area" localSheetId="1">'Deposits'!$A$1:$F$25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FFFFFF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3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right" vertical="center"/>
    </xf>
    <xf numFmtId="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4" fontId="9" fillId="5" borderId="1" applyAlignment="1" pivotButton="0" quotePrefix="0" xfId="0">
      <alignment horizontal="right" vertical="center"/>
    </xf>
    <xf numFmtId="4" fontId="3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20" customWidth="1" min="4" max="4"/>
    <col width="18" customWidth="1" min="5" max="5"/>
    <col width="18" customWidth="1" min="6" max="6"/>
  </cols>
  <sheetData>
    <row r="1" ht="30" customHeight="1">
      <c r="A1" s="1" t="inlineStr">
        <is>
          <t>Savings plan: how much to put aside every month and how the goal is going</t>
        </is>
      </c>
    </row>
    <row r="2" ht="30" customHeight="1">
      <c r="A2" s="2" t="inlineStr">
        <is>
          <t>Name of the goal</t>
        </is>
      </c>
      <c r="B2" s="3" t="n"/>
      <c r="C2" s="4" t="n"/>
      <c r="D2" s="2" t="inlineStr">
        <is>
          <t>Start date</t>
        </is>
      </c>
      <c r="E2" s="3" t="n"/>
      <c r="F2" s="5" t="n"/>
    </row>
    <row r="3" ht="30" customHeight="1">
      <c r="A3" s="2" t="inlineStr">
        <is>
          <t>Goal amount</t>
        </is>
      </c>
      <c r="B3" s="3" t="n"/>
      <c r="C3" s="6" t="n"/>
      <c r="D3" s="2" t="inlineStr">
        <is>
          <t>Target date</t>
        </is>
      </c>
      <c r="E3" s="3" t="n"/>
      <c r="F3" s="5" t="n"/>
    </row>
    <row r="4" ht="30" customHeight="1">
      <c r="A4" s="2" t="inlineStr">
        <is>
          <t>Current balance</t>
        </is>
      </c>
      <c r="B4" s="3" t="n"/>
      <c r="C4" s="6" t="n"/>
      <c r="D4" s="2" t="inlineStr">
        <is>
          <t>Planned monthly deposit</t>
        </is>
      </c>
      <c r="E4" s="3" t="n"/>
      <c r="F4" s="6" t="n"/>
    </row>
    <row r="5" ht="30" customHeight="1">
      <c r="A5" s="2" t="inlineStr">
        <is>
          <t>Annual return (leave at zero if it does not apply)</t>
        </is>
      </c>
      <c r="B5" s="3" t="n"/>
      <c r="C5" s="7" t="n">
        <v>0</v>
      </c>
    </row>
    <row r="7" ht="22" customHeight="1">
      <c r="A7" s="8" t="inlineStr">
        <is>
          <t>Plan control</t>
        </is>
      </c>
      <c r="B7" s="9" t="n"/>
      <c r="C7" s="9" t="n"/>
      <c r="D7" s="9" t="n"/>
      <c r="E7" s="9" t="n"/>
      <c r="F7" s="9" t="n"/>
    </row>
    <row r="8">
      <c r="A8" s="10" t="inlineStr">
        <is>
          <t>Months available</t>
        </is>
      </c>
      <c r="B8" s="3" t="n"/>
      <c r="C8" s="3" t="n"/>
      <c r="D8" s="11">
        <f>IF(OR($F$2="",$F$3=""),"",MAX(0,(YEAR($F$3)-YEAR($F$2))*12+(MONTH($F$3)-MONTH($F$2))))</f>
        <v/>
      </c>
    </row>
    <row r="9">
      <c r="A9" s="10" t="inlineStr">
        <is>
          <t>Deposit needed per month</t>
        </is>
      </c>
      <c r="B9" s="3" t="n"/>
      <c r="C9" s="3" t="n"/>
      <c r="D9" s="12">
        <f>IF(OR($C$3="",$C$4="",$D$8=""),"",IF($D$8&lt;=0,"",ROUNDUP(($C$3-$C$4)/$D$8,2)))</f>
        <v/>
      </c>
    </row>
    <row r="10">
      <c r="A10" s="10" t="inlineStr">
        <is>
          <t>Progress towards the goal</t>
        </is>
      </c>
      <c r="B10" s="3" t="n"/>
      <c r="C10" s="3" t="n"/>
      <c r="D10" s="13">
        <f>IF(OR($C$3="",$C$3&lt;=0,$C$4=""),"",$C$4/$C$3)</f>
        <v/>
      </c>
    </row>
    <row r="11">
      <c r="A11" s="10" t="inlineStr">
        <is>
          <t>Estimated completion date</t>
        </is>
      </c>
      <c r="B11" s="3" t="n"/>
      <c r="C11" s="3" t="n"/>
      <c r="D11" s="14">
        <f>IF(OR($F$2="",$C$3="",$C$4=""),"",IF($C$3&lt;=$C$4,$F$2,IF(N($F$4)&gt;0,EDATE($F$2,ROUNDUP(($C$3-$C$4)/$F$4,0)),IF($D$9="","",EDATE($F$2,ROUNDUP(($C$3-$C$4)/$D$9,0))))))</f>
        <v/>
      </c>
    </row>
    <row r="12">
      <c r="A12" s="10" t="inlineStr">
        <is>
          <t>Status</t>
        </is>
      </c>
      <c r="B12" s="3" t="n"/>
      <c r="C12" s="3" t="n"/>
      <c r="D12" s="15">
        <f>IF(OR($C$3="",$C$3&lt;=0),"",IF($C$4&gt;=$C$3,"Reached",IF(OR(N($F$4)&lt;=0,$D$9=""),"Behind",IF($F$4&gt;=$D$9,"On track","Behind"))))</f>
        <v/>
      </c>
    </row>
    <row r="14" ht="22" customHeight="1">
      <c r="A14" s="8" t="inlineStr">
        <is>
          <t>Month-by-month projection</t>
        </is>
      </c>
      <c r="B14" s="9" t="n"/>
      <c r="C14" s="9" t="n"/>
      <c r="D14" s="9" t="n"/>
      <c r="E14" s="9" t="n"/>
      <c r="F14" s="9" t="n"/>
    </row>
    <row r="15" ht="30" customHeight="1">
      <c r="A15" s="16" t="inlineStr">
        <is>
          <t>Month</t>
        </is>
      </c>
      <c r="B15" s="16" t="inlineStr">
        <is>
          <t>Opening balance</t>
        </is>
      </c>
      <c r="C15" s="16" t="inlineStr">
        <is>
          <t>Deposit</t>
        </is>
      </c>
      <c r="D15" s="16" t="inlineStr">
        <is>
          <t>Return</t>
        </is>
      </c>
      <c r="E15" s="16" t="inlineStr">
        <is>
          <t>Withdrawal</t>
        </is>
      </c>
      <c r="F15" s="16" t="inlineStr">
        <is>
          <t>Closing balance</t>
        </is>
      </c>
    </row>
    <row r="16">
      <c r="A16" s="17" t="n">
        <v>1</v>
      </c>
      <c r="B16" s="18">
        <f>IF($C$4="","",$C$4)</f>
        <v/>
      </c>
      <c r="C16" s="19" t="n"/>
      <c r="D16" s="18">
        <f>IF($B16="","",ROUND($B16*N($C$5)/12,2))</f>
        <v/>
      </c>
      <c r="E16" s="19" t="n"/>
      <c r="F16" s="18">
        <f>IF($B16="","",ROUND($B16+N($C16)+N($D16)-N($E16),2))</f>
        <v/>
      </c>
    </row>
    <row r="17">
      <c r="A17" s="17" t="n">
        <v>2</v>
      </c>
      <c r="B17" s="18">
        <f>IF(F16="","",F16)</f>
        <v/>
      </c>
      <c r="C17" s="19" t="n"/>
      <c r="D17" s="18">
        <f>IF($B17="","",ROUND($B17*N($C$5)/12,2))</f>
        <v/>
      </c>
      <c r="E17" s="19" t="n"/>
      <c r="F17" s="18">
        <f>IF($B17="","",ROUND($B17+N($C17)+N($D17)-N($E17),2))</f>
        <v/>
      </c>
    </row>
    <row r="18">
      <c r="A18" s="17" t="n">
        <v>3</v>
      </c>
      <c r="B18" s="18">
        <f>IF(F17="","",F17)</f>
        <v/>
      </c>
      <c r="C18" s="19" t="n"/>
      <c r="D18" s="18">
        <f>IF($B18="","",ROUND($B18*N($C$5)/12,2))</f>
        <v/>
      </c>
      <c r="E18" s="19" t="n"/>
      <c r="F18" s="18">
        <f>IF($B18="","",ROUND($B18+N($C18)+N($D18)-N($E18),2))</f>
        <v/>
      </c>
    </row>
    <row r="19">
      <c r="A19" s="17" t="n">
        <v>4</v>
      </c>
      <c r="B19" s="18">
        <f>IF(F18="","",F18)</f>
        <v/>
      </c>
      <c r="C19" s="19" t="n"/>
      <c r="D19" s="18">
        <f>IF($B19="","",ROUND($B19*N($C$5)/12,2))</f>
        <v/>
      </c>
      <c r="E19" s="19" t="n"/>
      <c r="F19" s="18">
        <f>IF($B19="","",ROUND($B19+N($C19)+N($D19)-N($E19),2))</f>
        <v/>
      </c>
    </row>
    <row r="20">
      <c r="A20" s="17" t="n">
        <v>5</v>
      </c>
      <c r="B20" s="18">
        <f>IF(F19="","",F19)</f>
        <v/>
      </c>
      <c r="C20" s="19" t="n"/>
      <c r="D20" s="18">
        <f>IF($B20="","",ROUND($B20*N($C$5)/12,2))</f>
        <v/>
      </c>
      <c r="E20" s="19" t="n"/>
      <c r="F20" s="18">
        <f>IF($B20="","",ROUND($B20+N($C20)+N($D20)-N($E20),2))</f>
        <v/>
      </c>
    </row>
    <row r="21">
      <c r="A21" s="17" t="n">
        <v>6</v>
      </c>
      <c r="B21" s="18">
        <f>IF(F20="","",F20)</f>
        <v/>
      </c>
      <c r="C21" s="19" t="n"/>
      <c r="D21" s="18">
        <f>IF($B21="","",ROUND($B21*N($C$5)/12,2))</f>
        <v/>
      </c>
      <c r="E21" s="19" t="n"/>
      <c r="F21" s="18">
        <f>IF($B21="","",ROUND($B21+N($C21)+N($D21)-N($E21),2))</f>
        <v/>
      </c>
    </row>
    <row r="22">
      <c r="A22" s="17" t="n">
        <v>7</v>
      </c>
      <c r="B22" s="18">
        <f>IF(F21="","",F21)</f>
        <v/>
      </c>
      <c r="C22" s="19" t="n"/>
      <c r="D22" s="18">
        <f>IF($B22="","",ROUND($B22*N($C$5)/12,2))</f>
        <v/>
      </c>
      <c r="E22" s="19" t="n"/>
      <c r="F22" s="18">
        <f>IF($B22="","",ROUND($B22+N($C22)+N($D22)-N($E22),2))</f>
        <v/>
      </c>
    </row>
    <row r="23">
      <c r="A23" s="17" t="n">
        <v>8</v>
      </c>
      <c r="B23" s="18">
        <f>IF(F22="","",F22)</f>
        <v/>
      </c>
      <c r="C23" s="19" t="n"/>
      <c r="D23" s="18">
        <f>IF($B23="","",ROUND($B23*N($C$5)/12,2))</f>
        <v/>
      </c>
      <c r="E23" s="19" t="n"/>
      <c r="F23" s="18">
        <f>IF($B23="","",ROUND($B23+N($C23)+N($D23)-N($E23),2))</f>
        <v/>
      </c>
    </row>
    <row r="24">
      <c r="A24" s="17" t="n">
        <v>9</v>
      </c>
      <c r="B24" s="18">
        <f>IF(F23="","",F23)</f>
        <v/>
      </c>
      <c r="C24" s="19" t="n"/>
      <c r="D24" s="18">
        <f>IF($B24="","",ROUND($B24*N($C$5)/12,2))</f>
        <v/>
      </c>
      <c r="E24" s="19" t="n"/>
      <c r="F24" s="18">
        <f>IF($B24="","",ROUND($B24+N($C24)+N($D24)-N($E24),2))</f>
        <v/>
      </c>
    </row>
    <row r="25">
      <c r="A25" s="17" t="n">
        <v>10</v>
      </c>
      <c r="B25" s="18">
        <f>IF(F24="","",F24)</f>
        <v/>
      </c>
      <c r="C25" s="19" t="n"/>
      <c r="D25" s="18">
        <f>IF($B25="","",ROUND($B25*N($C$5)/12,2))</f>
        <v/>
      </c>
      <c r="E25" s="19" t="n"/>
      <c r="F25" s="18">
        <f>IF($B25="","",ROUND($B25+N($C25)+N($D25)-N($E25),2))</f>
        <v/>
      </c>
    </row>
    <row r="26">
      <c r="A26" s="17" t="n">
        <v>11</v>
      </c>
      <c r="B26" s="18">
        <f>IF(F25="","",F25)</f>
        <v/>
      </c>
      <c r="C26" s="19" t="n"/>
      <c r="D26" s="18">
        <f>IF($B26="","",ROUND($B26*N($C$5)/12,2))</f>
        <v/>
      </c>
      <c r="E26" s="19" t="n"/>
      <c r="F26" s="18">
        <f>IF($B26="","",ROUND($B26+N($C26)+N($D26)-N($E26),2))</f>
        <v/>
      </c>
    </row>
    <row r="27">
      <c r="A27" s="17" t="n">
        <v>12</v>
      </c>
      <c r="B27" s="18">
        <f>IF(F26="","",F26)</f>
        <v/>
      </c>
      <c r="C27" s="19" t="n"/>
      <c r="D27" s="18">
        <f>IF($B27="","",ROUND($B27*N($C$5)/12,2))</f>
        <v/>
      </c>
      <c r="E27" s="19" t="n"/>
      <c r="F27" s="18">
        <f>IF($B27="","",ROUND($B27+N($C27)+N($D27)-N($E27),2))</f>
        <v/>
      </c>
    </row>
  </sheetData>
  <mergeCells count="13">
    <mergeCell ref="A4:B4"/>
    <mergeCell ref="A10:C10"/>
    <mergeCell ref="A2:B2"/>
    <mergeCell ref="A11:C11"/>
    <mergeCell ref="D2:E2"/>
    <mergeCell ref="A1:F1"/>
    <mergeCell ref="A8:C8"/>
    <mergeCell ref="A5:B5"/>
    <mergeCell ref="A9:C9"/>
    <mergeCell ref="D4:E4"/>
    <mergeCell ref="A12:C12"/>
    <mergeCell ref="D3:E3"/>
    <mergeCell ref="A3:B3"/>
  </mergeCells>
  <dataValidations count="1">
    <dataValidation sqref="D12" showDropDown="0" showInputMessage="0" showErrorMessage="0" allowBlank="1" error="Status" type="list">
      <formula1>"On track,Behind,Reached"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34" customWidth="1" min="5" max="5"/>
    <col width="18" customWidth="1" min="6" max="6"/>
  </cols>
  <sheetData>
    <row r="1" ht="30" customHeight="1">
      <c r="A1" s="1" t="inlineStr">
        <is>
          <t>Deposits: every movement of the plan and its running balance</t>
        </is>
      </c>
    </row>
    <row r="2">
      <c r="A2" s="20" t="inlineStr">
        <is>
          <t>Company</t>
        </is>
      </c>
      <c r="B2" s="21" t="inlineStr"/>
      <c r="D2" s="20" t="inlineStr">
        <is>
          <t>Period</t>
        </is>
      </c>
      <c r="E2" s="21" t="inlineStr"/>
    </row>
    <row r="4" ht="26" customHeight="1">
      <c r="A4" s="16" t="inlineStr">
        <is>
          <t>Date</t>
        </is>
      </c>
      <c r="B4" s="16" t="inlineStr">
        <is>
          <t>Deposit</t>
        </is>
      </c>
      <c r="C4" s="16" t="inlineStr">
        <is>
          <t>Withdrawal</t>
        </is>
      </c>
      <c r="D4" s="16" t="inlineStr">
        <is>
          <t>Method</t>
        </is>
      </c>
      <c r="E4" s="16" t="inlineStr">
        <is>
          <t>Notes</t>
        </is>
      </c>
      <c r="F4" s="16" t="inlineStr">
        <is>
          <t>Running balance</t>
        </is>
      </c>
    </row>
    <row r="5">
      <c r="A5" s="5" t="n"/>
      <c r="B5" s="6" t="n"/>
      <c r="C5" s="6" t="n"/>
      <c r="D5" s="4" t="n"/>
      <c r="E5" s="4" t="n"/>
      <c r="F5" s="18">
        <f>ROUND(N('Savings plan'!$C$4)+N($B5)-N($C5),2)</f>
        <v/>
      </c>
    </row>
    <row r="6">
      <c r="A6" s="5" t="n"/>
      <c r="B6" s="6" t="n"/>
      <c r="C6" s="6" t="n"/>
      <c r="D6" s="4" t="n"/>
      <c r="E6" s="4" t="n"/>
      <c r="F6" s="18">
        <f>ROUND(F5+N($B6)-N($C6),2)</f>
        <v/>
      </c>
    </row>
    <row r="7">
      <c r="A7" s="5" t="n"/>
      <c r="B7" s="6" t="n"/>
      <c r="C7" s="6" t="n"/>
      <c r="D7" s="4" t="n"/>
      <c r="E7" s="4" t="n"/>
      <c r="F7" s="18">
        <f>ROUND(F6+N($B7)-N($C7),2)</f>
        <v/>
      </c>
    </row>
    <row r="8">
      <c r="A8" s="5" t="n"/>
      <c r="B8" s="6" t="n"/>
      <c r="C8" s="6" t="n"/>
      <c r="D8" s="4" t="n"/>
      <c r="E8" s="4" t="n"/>
      <c r="F8" s="18">
        <f>ROUND(F7+N($B8)-N($C8),2)</f>
        <v/>
      </c>
    </row>
    <row r="9">
      <c r="A9" s="5" t="n"/>
      <c r="B9" s="6" t="n"/>
      <c r="C9" s="6" t="n"/>
      <c r="D9" s="4" t="n"/>
      <c r="E9" s="4" t="n"/>
      <c r="F9" s="18">
        <f>ROUND(F8+N($B9)-N($C9),2)</f>
        <v/>
      </c>
    </row>
    <row r="10">
      <c r="A10" s="5" t="n"/>
      <c r="B10" s="6" t="n"/>
      <c r="C10" s="6" t="n"/>
      <c r="D10" s="4" t="n"/>
      <c r="E10" s="4" t="n"/>
      <c r="F10" s="18">
        <f>ROUND(F9+N($B10)-N($C10),2)</f>
        <v/>
      </c>
    </row>
    <row r="11">
      <c r="A11" s="5" t="n"/>
      <c r="B11" s="6" t="n"/>
      <c r="C11" s="6" t="n"/>
      <c r="D11" s="4" t="n"/>
      <c r="E11" s="4" t="n"/>
      <c r="F11" s="18">
        <f>ROUND(F10+N($B11)-N($C11),2)</f>
        <v/>
      </c>
    </row>
    <row r="12">
      <c r="A12" s="5" t="n"/>
      <c r="B12" s="6" t="n"/>
      <c r="C12" s="6" t="n"/>
      <c r="D12" s="4" t="n"/>
      <c r="E12" s="4" t="n"/>
      <c r="F12" s="18">
        <f>ROUND(F11+N($B12)-N($C12),2)</f>
        <v/>
      </c>
    </row>
    <row r="13">
      <c r="A13" s="5" t="n"/>
      <c r="B13" s="6" t="n"/>
      <c r="C13" s="6" t="n"/>
      <c r="D13" s="4" t="n"/>
      <c r="E13" s="4" t="n"/>
      <c r="F13" s="18">
        <f>ROUND(F12+N($B13)-N($C13),2)</f>
        <v/>
      </c>
    </row>
    <row r="14">
      <c r="A14" s="5" t="n"/>
      <c r="B14" s="6" t="n"/>
      <c r="C14" s="6" t="n"/>
      <c r="D14" s="4" t="n"/>
      <c r="E14" s="4" t="n"/>
      <c r="F14" s="18">
        <f>ROUND(F13+N($B14)-N($C14),2)</f>
        <v/>
      </c>
    </row>
    <row r="15">
      <c r="A15" s="5" t="n"/>
      <c r="B15" s="6" t="n"/>
      <c r="C15" s="6" t="n"/>
      <c r="D15" s="4" t="n"/>
      <c r="E15" s="4" t="n"/>
      <c r="F15" s="18">
        <f>ROUND(F14+N($B15)-N($C15),2)</f>
        <v/>
      </c>
    </row>
    <row r="16">
      <c r="A16" s="5" t="n"/>
      <c r="B16" s="6" t="n"/>
      <c r="C16" s="6" t="n"/>
      <c r="D16" s="4" t="n"/>
      <c r="E16" s="4" t="n"/>
      <c r="F16" s="18">
        <f>ROUND(F15+N($B16)-N($C16),2)</f>
        <v/>
      </c>
    </row>
    <row r="17">
      <c r="A17" s="5" t="n"/>
      <c r="B17" s="6" t="n"/>
      <c r="C17" s="6" t="n"/>
      <c r="D17" s="4" t="n"/>
      <c r="E17" s="4" t="n"/>
      <c r="F17" s="18">
        <f>ROUND(F16+N($B17)-N($C17),2)</f>
        <v/>
      </c>
    </row>
    <row r="18">
      <c r="A18" s="5" t="n"/>
      <c r="B18" s="6" t="n"/>
      <c r="C18" s="6" t="n"/>
      <c r="D18" s="4" t="n"/>
      <c r="E18" s="4" t="n"/>
      <c r="F18" s="18">
        <f>ROUND(F17+N($B18)-N($C18),2)</f>
        <v/>
      </c>
    </row>
    <row r="19">
      <c r="A19" s="5" t="n"/>
      <c r="B19" s="6" t="n"/>
      <c r="C19" s="6" t="n"/>
      <c r="D19" s="4" t="n"/>
      <c r="E19" s="4" t="n"/>
      <c r="F19" s="18">
        <f>ROUND(F18+N($B19)-N($C19),2)</f>
        <v/>
      </c>
    </row>
    <row r="20">
      <c r="A20" s="5" t="n"/>
      <c r="B20" s="6" t="n"/>
      <c r="C20" s="6" t="n"/>
      <c r="D20" s="4" t="n"/>
      <c r="E20" s="4" t="n"/>
      <c r="F20" s="18">
        <f>ROUND(F19+N($B20)-N($C20),2)</f>
        <v/>
      </c>
    </row>
    <row r="21">
      <c r="A21" s="5" t="n"/>
      <c r="B21" s="6" t="n"/>
      <c r="C21" s="6" t="n"/>
      <c r="D21" s="4" t="n"/>
      <c r="E21" s="4" t="n"/>
      <c r="F21" s="18">
        <f>ROUND(F20+N($B21)-N($C21),2)</f>
        <v/>
      </c>
    </row>
    <row r="22">
      <c r="A22" s="5" t="n"/>
      <c r="B22" s="6" t="n"/>
      <c r="C22" s="6" t="n"/>
      <c r="D22" s="4" t="n"/>
      <c r="E22" s="4" t="n"/>
      <c r="F22" s="18">
        <f>ROUND(F21+N($B22)-N($C22),2)</f>
        <v/>
      </c>
    </row>
    <row r="23">
      <c r="A23" s="5" t="n"/>
      <c r="B23" s="6" t="n"/>
      <c r="C23" s="6" t="n"/>
      <c r="D23" s="4" t="n"/>
      <c r="E23" s="4" t="n"/>
      <c r="F23" s="18">
        <f>ROUND(F22+N($B23)-N($C23),2)</f>
        <v/>
      </c>
    </row>
    <row r="24">
      <c r="A24" s="5" t="n"/>
      <c r="B24" s="6" t="n"/>
      <c r="C24" s="6" t="n"/>
      <c r="D24" s="4" t="n"/>
      <c r="E24" s="4" t="n"/>
      <c r="F24" s="18">
        <f>ROUND(F23+N($B24)-N($C24),2)</f>
        <v/>
      </c>
    </row>
    <row r="25" ht="20" customHeight="1">
      <c r="A25" s="22" t="inlineStr">
        <is>
          <t>TOTALS</t>
        </is>
      </c>
      <c r="B25" s="23">
        <f>SUM(B5:B24)</f>
        <v/>
      </c>
      <c r="C25" s="23">
        <f>SUM(C5:C24)</f>
        <v/>
      </c>
      <c r="D25" s="24" t="n"/>
      <c r="E25" s="24" t="n"/>
      <c r="F25" s="24" t="n"/>
    </row>
  </sheetData>
  <mergeCells count="3">
    <mergeCell ref="E2:F2"/>
    <mergeCell ref="B2:C2"/>
    <mergeCell ref="A1:F1"/>
  </mergeCells>
  <dataValidations count="1">
    <dataValidation sqref="D5:D24" showDropDown="0" showInputMessage="0" showErrorMessage="0" allowBlank="1" error="Method" type="list">
      <formula1>"Cash,Bank account,Card,Other"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7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Instructions</t>
        </is>
      </c>
    </row>
    <row r="3">
      <c r="A3" s="26" t="inlineStr">
        <is>
          <t>What the savings plan is</t>
        </is>
      </c>
    </row>
    <row r="4">
      <c r="A4" s="27" t="inlineStr">
        <is>
          <t>It answers one concrete question: how much has to be put aside every month to</t>
        </is>
      </c>
    </row>
    <row r="5">
      <c r="A5" s="27" t="inlineStr">
        <is>
          <t>reach a goal by a date, and how the plan is going while it moves.</t>
        </is>
      </c>
    </row>
    <row r="6">
      <c r="A6" s="27" t="inlineStr">
        <is>
          <t>The first sheet is the plan: it works out how many months are left, how much</t>
        </is>
      </c>
    </row>
    <row r="7">
      <c r="A7" s="27" t="inlineStr">
        <is>
          <t>to set aside per month and how far the goal has been reached, and it projects</t>
        </is>
      </c>
    </row>
    <row r="8">
      <c r="A8" s="27" t="inlineStr">
        <is>
          <t>twelve months of balance with the deposits and withdrawals you type. The</t>
        </is>
      </c>
    </row>
    <row r="9">
      <c r="A9" s="27" t="inlineStr">
        <is>
          <t>second sheet is the log: every movement with its date, its method and the</t>
        </is>
      </c>
    </row>
    <row r="10">
      <c r="A10" s="27" t="inlineStr">
        <is>
          <t>running balance left after it.</t>
        </is>
      </c>
    </row>
    <row r="11">
      <c r="A11" s="27" t="inlineStr">
        <is>
          <t>None of this is a financial product or a tax calculation: it is an internal</t>
        </is>
      </c>
    </row>
    <row r="12">
      <c r="A12" s="27" t="inlineStr">
        <is>
          <t>control tool with figures you type yourself.</t>
        </is>
      </c>
    </row>
    <row r="14">
      <c r="A14" s="26" t="inlineStr">
        <is>
          <t>Columns and boxes: which are typed and which are calculated</t>
        </is>
      </c>
    </row>
    <row r="15">
      <c r="A15" s="27" t="inlineStr">
        <is>
          <t>Goal: name of the goal, goal amount, current balance, start date, target</t>
        </is>
      </c>
    </row>
    <row r="16">
      <c r="A16" s="27" t="inlineStr">
        <is>
          <t>date, planned monthly deposit and annual return. All of them are typed; the</t>
        </is>
      </c>
    </row>
    <row r="17">
      <c r="A17" s="27" t="inlineStr">
        <is>
          <t>return comes at zero and stays there if you do not want to assume any</t>
        </is>
      </c>
    </row>
    <row r="18">
      <c r="A18" s="27" t="inlineStr">
        <is>
          <t>return.</t>
        </is>
      </c>
    </row>
    <row r="19">
      <c r="A19" s="27" t="inlineStr">
        <is>
          <t>Months available (grey): the months between the start date and the target</t>
        </is>
      </c>
    </row>
    <row r="20">
      <c r="A20" s="27" t="inlineStr">
        <is>
          <t>date.</t>
        </is>
      </c>
    </row>
    <row r="21">
      <c r="A21" s="27" t="inlineStr">
        <is>
          <t>Deposit needed per month (grey): what is missing for the goal spread over</t>
        </is>
      </c>
    </row>
    <row r="22">
      <c r="A22" s="27" t="inlineStr">
        <is>
          <t>the months available, rounded up.</t>
        </is>
      </c>
    </row>
    <row r="23">
      <c r="A23" s="27" t="inlineStr">
        <is>
          <t>Progress towards the goal (grey): the current balance over the goal amount,</t>
        </is>
      </c>
    </row>
    <row r="24">
      <c r="A24" s="27" t="inlineStr">
        <is>
          <t>in percentage format; it is not added up anywhere.</t>
        </is>
      </c>
    </row>
    <row r="25">
      <c r="A25" s="27" t="inlineStr">
        <is>
          <t>Estimated completion date (grey): the date the goal would be reached if the</t>
        </is>
      </c>
    </row>
    <row r="26">
      <c r="A26" s="27" t="inlineStr">
        <is>
          <t>planned monthly deposit holds; if that box is empty, it is worked out with</t>
        </is>
      </c>
    </row>
    <row r="27">
      <c r="A27" s="27" t="inlineStr">
        <is>
          <t>the deposit needed.</t>
        </is>
      </c>
    </row>
    <row r="28">
      <c r="A28" s="27" t="inlineStr">
        <is>
          <t>Status (grey, with list): it reads Reached, On track or Behind according to</t>
        </is>
      </c>
    </row>
    <row r="29">
      <c r="A29" s="27" t="inlineStr">
        <is>
          <t>the balance and the planned deposit against the deposit needed. The list is</t>
        </is>
      </c>
    </row>
    <row r="30">
      <c r="A30" s="27" t="inlineStr">
        <is>
          <t>there so you can settle it by hand if you need to.</t>
        </is>
      </c>
    </row>
    <row r="31">
      <c r="A31" s="27" t="inlineStr">
        <is>
          <t>Projection: month, opening balance, deposit, return, withdrawal and closing</t>
        </is>
      </c>
    </row>
    <row r="32">
      <c r="A32" s="27" t="inlineStr">
        <is>
          <t>balance. The deposit and the withdrawal are typed; the opening balance, the</t>
        </is>
      </c>
    </row>
    <row r="33">
      <c r="A33" s="27" t="inlineStr">
        <is>
          <t>return and the closing balance fill themselves in. An empty box counts as</t>
        </is>
      </c>
    </row>
    <row r="34">
      <c r="A34" s="27" t="inlineStr">
        <is>
          <t>zero, so there is no need to write filler zeros.</t>
        </is>
      </c>
    </row>
    <row r="35">
      <c r="A35" s="27" t="inlineStr">
        <is>
          <t>Deposit log: date, deposit, withdrawal, method (list of options), notes and</t>
        </is>
      </c>
    </row>
    <row r="36">
      <c r="A36" s="27" t="inlineStr">
        <is>
          <t>running balance.</t>
        </is>
      </c>
    </row>
    <row r="38">
      <c r="A38" s="26" t="inlineStr">
        <is>
          <t>Step by step</t>
        </is>
      </c>
    </row>
    <row r="39">
      <c r="A39" s="27" t="inlineStr">
        <is>
          <t>1. Write the name of the goal and its amount.</t>
        </is>
      </c>
    </row>
    <row r="40">
      <c r="A40" s="27" t="inlineStr">
        <is>
          <t>2. Write the current balance you already have set aside for that goal.</t>
        </is>
      </c>
    </row>
    <row r="41">
      <c r="A41" s="27" t="inlineStr">
        <is>
          <t>3. Write the start date and the target date.</t>
        </is>
      </c>
    </row>
    <row r="42">
      <c r="A42" s="27" t="inlineStr">
        <is>
          <t>4. Look at the grey figures: the months available and the deposit needed per</t>
        </is>
      </c>
    </row>
    <row r="43">
      <c r="A43" s="27" t="inlineStr">
        <is>
          <t xml:space="preserve">   month.</t>
        </is>
      </c>
    </row>
    <row r="44">
      <c r="A44" s="27" t="inlineStr">
        <is>
          <t>5. Write the planned monthly deposit: what you expect to put aside every</t>
        </is>
      </c>
    </row>
    <row r="45">
      <c r="A45" s="27" t="inlineStr">
        <is>
          <t xml:space="preserve">   month. If you leave it empty, the estimated date uses the deposit needed.</t>
        </is>
      </c>
    </row>
    <row r="46">
      <c r="A46" s="27" t="inlineStr">
        <is>
          <t>6. Leave the annual return at zero if you do not want to assume any return.</t>
        </is>
      </c>
    </row>
    <row r="47">
      <c r="A47" s="27" t="inlineStr">
        <is>
          <t>7. Fill in the projection with the deposit and the withdrawal of each month;</t>
        </is>
      </c>
    </row>
    <row r="48">
      <c r="A48" s="27" t="inlineStr">
        <is>
          <t xml:space="preserve">   the balance chains month by month on its own.</t>
        </is>
      </c>
    </row>
    <row r="49">
      <c r="A49" s="27" t="inlineStr">
        <is>
          <t>8. Note every movement in the log with its date, its method and its note: the</t>
        </is>
      </c>
    </row>
    <row r="50">
      <c r="A50" s="27" t="inlineStr">
        <is>
          <t xml:space="preserve">   running balance updates itself.</t>
        </is>
      </c>
    </row>
    <row r="52">
      <c r="A52" s="26" t="inlineStr">
        <is>
          <t>How to read the result</t>
        </is>
      </c>
    </row>
    <row r="53">
      <c r="A53" s="27" t="inlineStr">
        <is>
          <t>The projection chains the twelve months: the opening balance of a month</t>
        </is>
      </c>
    </row>
    <row r="54">
      <c r="A54" s="27" t="inlineStr">
        <is>
          <t>is the closing balance of the month before, so changing one deposit</t>
        </is>
      </c>
    </row>
    <row r="55">
      <c r="A55" s="27" t="inlineStr">
        <is>
          <t>changes everything that comes after it.</t>
        </is>
      </c>
    </row>
    <row r="56">
      <c r="A56" s="27" t="inlineStr">
        <is>
          <t>Month twelve shows the balance the plan would close with if the deposits</t>
        </is>
      </c>
    </row>
    <row r="57">
      <c r="A57" s="27" t="inlineStr">
        <is>
          <t>you typed hold: if it matches the goal amount, the plan gets there.</t>
        </is>
      </c>
    </row>
    <row r="58">
      <c r="A58" s="27" t="inlineStr">
        <is>
          <t>The progress towards the goal says where you stand today and the status</t>
        </is>
      </c>
    </row>
    <row r="59">
      <c r="A59" s="27" t="inlineStr">
        <is>
          <t>sums up whether the pace is the one needed.</t>
        </is>
      </c>
    </row>
    <row r="60">
      <c r="A60" s="27" t="inlineStr">
        <is>
          <t>In the log, the running balance of each line is the current balance of the</t>
        </is>
      </c>
    </row>
    <row r="61">
      <c r="A61" s="27" t="inlineStr">
        <is>
          <t>plan plus every movement up to that date. The total row adds up the</t>
        </is>
      </c>
    </row>
    <row r="62">
      <c r="A62" s="27" t="inlineStr">
        <is>
          <t>deposits and the withdrawals; the balance is not added because it already</t>
        </is>
      </c>
    </row>
    <row r="63">
      <c r="A63" s="27" t="inlineStr">
        <is>
          <t>runs down the last line.</t>
        </is>
      </c>
    </row>
    <row r="65">
      <c r="A65" s="26" t="inlineStr">
        <is>
          <t>Example to try the sheet</t>
        </is>
      </c>
    </row>
    <row r="66">
      <c r="A66" s="27" t="inlineStr">
        <is>
          <t>A goal of 12,000,000 with a current balance of 3,000,000 and twelve months</t>
        </is>
      </c>
    </row>
    <row r="67">
      <c r="A67" s="27" t="inlineStr">
        <is>
          <t>ahead: the sheet asks for a deposit needed of 750,000 per month.</t>
        </is>
      </c>
    </row>
    <row r="68">
      <c r="A68" s="27" t="inlineStr">
        <is>
          <t>The progress lands on a quarter of the goal, which is the current balance</t>
        </is>
      </c>
    </row>
    <row r="69">
      <c r="A69" s="27" t="inlineStr">
        <is>
          <t>over the goal amount.</t>
        </is>
      </c>
    </row>
    <row r="70">
      <c r="A70" s="27" t="inlineStr">
        <is>
          <t>If the planned monthly deposit is 750,000 as well, month twelve closes</t>
        </is>
      </c>
    </row>
    <row r="71">
      <c r="A71" s="27" t="inlineStr">
        <is>
          <t>exactly on the goal: 3,000,000 plus twelve deposits of 750,000.</t>
        </is>
      </c>
    </row>
    <row r="72">
      <c r="A72" s="27" t="inlineStr">
        <is>
          <t>The annual return stays at zero because the example assumes no return; when</t>
        </is>
      </c>
    </row>
    <row r="73">
      <c r="A73" s="27" t="inlineStr">
        <is>
          <t>a rate is written, the projection applies it month by month on the opening</t>
        </is>
      </c>
    </row>
    <row r="74">
      <c r="A74" s="27" t="inlineStr">
        <is>
          <t>balance.</t>
        </is>
      </c>
    </row>
    <row r="76">
      <c r="A76" s="26" t="inlineStr">
        <is>
          <t>Free template by Kardex Tauro</t>
        </is>
      </c>
    </row>
    <row r="77">
      <c r="A77" s="27" t="inlineStr">
        <is>
          <t>Internal control tool. It is not an official accounting or tax document: all values and percentages are editable and no tax is calculated.</t>
        </is>
      </c>
    </row>
    <row r="78">
      <c r="A78" s="27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2026-09-28T21:41:02Z</dcterms:created>
  <dcterms:modified xmlns:dcterms="http://purl.org/dc/terms/" xmlns:xsi="http://www.w3.org/2001/XMLSchema-instance" xsi:type="dcterms:W3CDTF">2026-09-28T21:41:02Z</dcterms:modified>
</cp:coreProperties>
</file>