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 a receber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'Contas a receber'!$A$1:$J$218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Contas a receber: carteira e vencimentos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Data de corte</t>
        </is>
      </c>
      <c r="E2" s="4" t="inlineStr"/>
      <c r="F2" s="23" t="n"/>
      <c r="G2" s="2" t="inlineStr">
        <is>
          <t>Moeda</t>
        </is>
      </c>
      <c r="H2" s="3" t="inlineStr"/>
      <c r="I2" s="23" t="n"/>
    </row>
    <row r="3"/>
    <row r="4" ht="26" customHeight="1">
      <c r="A4" s="5" t="inlineStr">
        <is>
          <t>Cliente</t>
        </is>
      </c>
      <c r="B4" s="5" t="inlineStr">
        <is>
          <t>Documento</t>
        </is>
      </c>
      <c r="C4" s="5" t="inlineStr">
        <is>
          <t>Data de emissao</t>
        </is>
      </c>
      <c r="D4" s="5" t="inlineStr">
        <is>
          <t>Vencimento</t>
        </is>
      </c>
      <c r="E4" s="5" t="inlineStr">
        <is>
          <t>Valor</t>
        </is>
      </c>
      <c r="F4" s="5" t="inlineStr">
        <is>
          <t>Recebimentos</t>
        </is>
      </c>
      <c r="G4" s="5" t="inlineStr">
        <is>
          <t>Saldo</t>
        </is>
      </c>
      <c r="H4" s="5" t="inlineStr">
        <is>
          <t>Dias vencidos</t>
        </is>
      </c>
      <c r="I4" s="5" t="inlineStr">
        <is>
          <t>Situacao</t>
        </is>
      </c>
      <c r="J4" s="5" t="inlineStr">
        <is>
          <t>Observações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IF($E5="","",IF($G5&lt;=0,"Paga",IF($H5=0,"Em dia",IF($H5&lt;=30,"Vencida de 1 a 30 dias","Vencida ha mais de 30 dias"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IF($E6="","",IF($G6&lt;=0,"Paga",IF($H6=0,"Em dia",IF($H6&lt;=30,"Vencida de 1 a 30 dias","Vencida ha mais de 30 dias"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IF($E7="","",IF($G7&lt;=0,"Paga",IF($H7=0,"Em dia",IF($H7&lt;=30,"Vencida de 1 a 30 dias","Vencida ha mais de 30 dias"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IF($E8="","",IF($G8&lt;=0,"Paga",IF($H8=0,"Em dia",IF($H8&lt;=30,"Vencida de 1 a 30 dias","Vencida ha mais de 30 dias"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IF($E9="","",IF($G9&lt;=0,"Paga",IF($H9=0,"Em dia",IF($H9&lt;=30,"Vencida de 1 a 30 dias","Vencida ha mais de 30 dias"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IF($E10="","",IF($G10&lt;=0,"Paga",IF($H10=0,"Em dia",IF($H10&lt;=30,"Vencida de 1 a 30 dias","Vencida ha mais de 30 dias"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IF($E11="","",IF($G11&lt;=0,"Paga",IF($H11=0,"Em dia",IF($H11&lt;=30,"Vencida de 1 a 30 dias","Vencida ha mais de 30 dias"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IF($E12="","",IF($G12&lt;=0,"Paga",IF($H12=0,"Em dia",IF($H12&lt;=30,"Vencida de 1 a 30 dias","Vencida ha mais de 30 dias"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IF($E13="","",IF($G13&lt;=0,"Paga",IF($H13=0,"Em dia",IF($H13&lt;=30,"Vencida de 1 a 30 dias","Vencida ha mais de 30 dias"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IF($E14="","",IF($G14&lt;=0,"Paga",IF($H14=0,"Em dia",IF($H14&lt;=30,"Vencida de 1 a 30 dias","Vencida ha mais de 30 dias"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IF($E15="","",IF($G15&lt;=0,"Paga",IF($H15=0,"Em dia",IF($H15&lt;=30,"Vencida de 1 a 30 dias","Vencida ha mais de 30 dias"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IF($E16="","",IF($G16&lt;=0,"Paga",IF($H16=0,"Em dia",IF($H16&lt;=30,"Vencida de 1 a 30 dias","Vencida ha mais de 30 dias"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IF($E17="","",IF($G17&lt;=0,"Paga",IF($H17=0,"Em dia",IF($H17&lt;=30,"Vencida de 1 a 30 dias","Vencida ha mais de 30 dias"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IF($E18="","",IF($G18&lt;=0,"Paga",IF($H18=0,"Em dia",IF($H18&lt;=30,"Vencida de 1 a 30 dias","Vencida ha mais de 30 dias"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IF($E19="","",IF($G19&lt;=0,"Paga",IF($H19=0,"Em dia",IF($H19&lt;=30,"Vencida de 1 a 30 dias","Vencida ha mais de 30 dias"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IF($E20="","",IF($G20&lt;=0,"Paga",IF($H20=0,"Em dia",IF($H20&lt;=30,"Vencida de 1 a 30 dias","Vencida ha mais de 30 dias"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IF($E21="","",IF($G21&lt;=0,"Paga",IF($H21=0,"Em dia",IF($H21&lt;=30,"Vencida de 1 a 30 dias","Vencida ha mais de 30 dias"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IF($E22="","",IF($G22&lt;=0,"Paga",IF($H22=0,"Em dia",IF($H22&lt;=30,"Vencida de 1 a 30 dias","Vencida ha mais de 30 dias"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IF($E23="","",IF($G23&lt;=0,"Paga",IF($H23=0,"Em dia",IF($H23&lt;=30,"Vencida de 1 a 30 dias","Vencida ha mais de 30 dias"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IF($E24="","",IF($G24&lt;=0,"Paga",IF($H24=0,"Em dia",IF($H24&lt;=30,"Vencida de 1 a 30 dias","Vencida ha mais de 30 dias"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IF($E25="","",IF($G25&lt;=0,"Paga",IF($H25=0,"Em dia",IF($H25&lt;=30,"Vencida de 1 a 30 dias","Vencida ha mais de 30 dias"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IF($E26="","",IF($G26&lt;=0,"Paga",IF($H26=0,"Em dia",IF($H26&lt;=30,"Vencida de 1 a 30 dias","Vencida ha mais de 30 dias"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IF($E27="","",IF($G27&lt;=0,"Paga",IF($H27=0,"Em dia",IF($H27&lt;=30,"Vencida de 1 a 30 dias","Vencida ha mais de 30 dias"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IF($E28="","",IF($G28&lt;=0,"Paga",IF($H28=0,"Em dia",IF($H28&lt;=30,"Vencida de 1 a 30 dias","Vencida ha mais de 30 dias"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IF($E29="","",IF($G29&lt;=0,"Paga",IF($H29=0,"Em dia",IF($H29&lt;=30,"Vencida de 1 a 30 dias","Vencida ha mais de 30 dias"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IF($E30="","",IF($G30&lt;=0,"Paga",IF($H30=0,"Em dia",IF($H30&lt;=30,"Vencida de 1 a 30 dias","Vencida ha mais de 30 dias"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IF($E31="","",IF($G31&lt;=0,"Paga",IF($H31=0,"Em dia",IF($H31&lt;=30,"Vencida de 1 a 30 dias","Vencida ha mais de 30 dias"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IF($E32="","",IF($G32&lt;=0,"Paga",IF($H32=0,"Em dia",IF($H32&lt;=30,"Vencida de 1 a 30 dias","Vencida ha mais de 30 dias"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IF($E33="","",IF($G33&lt;=0,"Paga",IF($H33=0,"Em dia",IF($H33&lt;=30,"Vencida de 1 a 30 dias","Vencida ha mais de 30 dias"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IF($E34="","",IF($G34&lt;=0,"Paga",IF($H34=0,"Em dia",IF($H34&lt;=30,"Vencida de 1 a 30 dias","Vencida ha mais de 30 dias"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IF($E35="","",IF($G35&lt;=0,"Paga",IF($H35=0,"Em dia",IF($H35&lt;=30,"Vencida de 1 a 30 dias","Vencida ha mais de 30 dias"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IF($E36="","",IF($G36&lt;=0,"Paga",IF($H36=0,"Em dia",IF($H36&lt;=30,"Vencida de 1 a 30 dias","Vencida ha mais de 30 dias"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IF($E37="","",IF($G37&lt;=0,"Paga",IF($H37=0,"Em dia",IF($H37&lt;=30,"Vencida de 1 a 30 dias","Vencida ha mais de 30 dias"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IF($E38="","",IF($G38&lt;=0,"Paga",IF($H38=0,"Em dia",IF($H38&lt;=30,"Vencida de 1 a 30 dias","Vencida ha mais de 30 dias"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IF($E39="","",IF($G39&lt;=0,"Paga",IF($H39=0,"Em dia",IF($H39&lt;=30,"Vencida de 1 a 30 dias","Vencida ha mais de 30 dias"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IF($E40="","",IF($G40&lt;=0,"Paga",IF($H40=0,"Em dia",IF($H40&lt;=30,"Vencida de 1 a 30 dias","Vencida ha mais de 30 dias"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IF($E41="","",IF($G41&lt;=0,"Paga",IF($H41=0,"Em dia",IF($H41&lt;=30,"Vencida de 1 a 30 dias","Vencida ha mais de 30 dias"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IF($E42="","",IF($G42&lt;=0,"Paga",IF($H42=0,"Em dia",IF($H42&lt;=30,"Vencida de 1 a 30 dias","Vencida ha mais de 30 dias"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IF($E43="","",IF($G43&lt;=0,"Paga",IF($H43=0,"Em dia",IF($H43&lt;=30,"Vencida de 1 a 30 dias","Vencida ha mais de 30 dias"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IF($E44="","",IF($G44&lt;=0,"Paga",IF($H44=0,"Em dia",IF($H44&lt;=30,"Vencida de 1 a 30 dias","Vencida ha mais de 30 dias"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IF($E45="","",IF($G45&lt;=0,"Paga",IF($H45=0,"Em dia",IF($H45&lt;=30,"Vencida de 1 a 30 dias","Vencida ha mais de 30 dias"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IF($E46="","",IF($G46&lt;=0,"Paga",IF($H46=0,"Em dia",IF($H46&lt;=30,"Vencida de 1 a 30 dias","Vencida ha mais de 30 dias"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IF($E47="","",IF($G47&lt;=0,"Paga",IF($H47=0,"Em dia",IF($H47&lt;=30,"Vencida de 1 a 30 dias","Vencida ha mais de 30 dias"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IF($E48="","",IF($G48&lt;=0,"Paga",IF($H48=0,"Em dia",IF($H48&lt;=30,"Vencida de 1 a 30 dias","Vencida ha mais de 30 dias"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IF($E49="","",IF($G49&lt;=0,"Paga",IF($H49=0,"Em dia",IF($H49&lt;=30,"Vencida de 1 a 30 dias","Vencida ha mais de 30 dias"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IF($E50="","",IF($G50&lt;=0,"Paga",IF($H50=0,"Em dia",IF($H50&lt;=30,"Vencida de 1 a 30 dias","Vencida ha mais de 30 dias"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IF($E51="","",IF($G51&lt;=0,"Paga",IF($H51=0,"Em dia",IF($H51&lt;=30,"Vencida de 1 a 30 dias","Vencida ha mais de 30 dias"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IF($E52="","",IF($G52&lt;=0,"Paga",IF($H52=0,"Em dia",IF($H52&lt;=30,"Vencida de 1 a 30 dias","Vencida ha mais de 30 dias"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IF($E53="","",IF($G53&lt;=0,"Paga",IF($H53=0,"Em dia",IF($H53&lt;=30,"Vencida de 1 a 30 dias","Vencida ha mais de 30 dias"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IF($E54="","",IF($G54&lt;=0,"Paga",IF($H54=0,"Em dia",IF($H54&lt;=30,"Vencida de 1 a 30 dias","Vencida ha mais de 30 dias"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IF($E55="","",IF($G55&lt;=0,"Paga",IF($H55=0,"Em dia",IF($H55&lt;=30,"Vencida de 1 a 30 dias","Vencida ha mais de 30 dias"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IF($E56="","",IF($G56&lt;=0,"Paga",IF($H56=0,"Em dia",IF($H56&lt;=30,"Vencida de 1 a 30 dias","Vencida ha mais de 30 dias"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IF($E57="","",IF($G57&lt;=0,"Paga",IF($H57=0,"Em dia",IF($H57&lt;=30,"Vencida de 1 a 30 dias","Vencida ha mais de 30 dias"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IF($E58="","",IF($G58&lt;=0,"Paga",IF($H58=0,"Em dia",IF($H58&lt;=30,"Vencida de 1 a 30 dias","Vencida ha mais de 30 dias"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IF($E59="","",IF($G59&lt;=0,"Paga",IF($H59=0,"Em dia",IF($H59&lt;=30,"Vencida de 1 a 30 dias","Vencida ha mais de 30 dias"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IF($E60="","",IF($G60&lt;=0,"Paga",IF($H60=0,"Em dia",IF($H60&lt;=30,"Vencida de 1 a 30 dias","Vencida ha mais de 30 dias"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IF($E61="","",IF($G61&lt;=0,"Paga",IF($H61=0,"Em dia",IF($H61&lt;=30,"Vencida de 1 a 30 dias","Vencida ha mais de 30 dias"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IF($E62="","",IF($G62&lt;=0,"Paga",IF($H62=0,"Em dia",IF($H62&lt;=30,"Vencida de 1 a 30 dias","Vencida ha mais de 30 dias"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IF($E63="","",IF($G63&lt;=0,"Paga",IF($H63=0,"Em dia",IF($H63&lt;=30,"Vencida de 1 a 30 dias","Vencida ha mais de 30 dias"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IF($E64="","",IF($G64&lt;=0,"Paga",IF($H64=0,"Em dia",IF($H64&lt;=30,"Vencida de 1 a 30 dias","Vencida ha mais de 30 dias"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IF($E65="","",IF($G65&lt;=0,"Paga",IF($H65=0,"Em dia",IF($H65&lt;=30,"Vencida de 1 a 30 dias","Vencida ha mais de 30 dias"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IF($E66="","",IF($G66&lt;=0,"Paga",IF($H66=0,"Em dia",IF($H66&lt;=30,"Vencida de 1 a 30 dias","Vencida ha mais de 30 dias"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IF($E67="","",IF($G67&lt;=0,"Paga",IF($H67=0,"Em dia",IF($H67&lt;=30,"Vencida de 1 a 30 dias","Vencida ha mais de 30 dias"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IF($E68="","",IF($G68&lt;=0,"Paga",IF($H68=0,"Em dia",IF($H68&lt;=30,"Vencida de 1 a 30 dias","Vencida ha mais de 30 dias"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IF($E69="","",IF($G69&lt;=0,"Paga",IF($H69=0,"Em dia",IF($H69&lt;=30,"Vencida de 1 a 30 dias","Vencida ha mais de 30 dias"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IF($E70="","",IF($G70&lt;=0,"Paga",IF($H70=0,"Em dia",IF($H70&lt;=30,"Vencida de 1 a 30 dias","Vencida ha mais de 30 dias"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IF($E71="","",IF($G71&lt;=0,"Paga",IF($H71=0,"Em dia",IF($H71&lt;=30,"Vencida de 1 a 30 dias","Vencida ha mais de 30 dias"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IF($E72="","",IF($G72&lt;=0,"Paga",IF($H72=0,"Em dia",IF($H72&lt;=30,"Vencida de 1 a 30 dias","Vencida ha mais de 30 dias"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IF($E73="","",IF($G73&lt;=0,"Paga",IF($H73=0,"Em dia",IF($H73&lt;=30,"Vencida de 1 a 30 dias","Vencida ha mais de 30 dias"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IF($E74="","",IF($G74&lt;=0,"Paga",IF($H74=0,"Em dia",IF($H74&lt;=30,"Vencida de 1 a 30 dias","Vencida ha mais de 30 dias"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IF($E75="","",IF($G75&lt;=0,"Paga",IF($H75=0,"Em dia",IF($H75&lt;=30,"Vencida de 1 a 30 dias","Vencida ha mais de 30 dias"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IF($E76="","",IF($G76&lt;=0,"Paga",IF($H76=0,"Em dia",IF($H76&lt;=30,"Vencida de 1 a 30 dias","Vencida ha mais de 30 dias"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IF($E77="","",IF($G77&lt;=0,"Paga",IF($H77=0,"Em dia",IF($H77&lt;=30,"Vencida de 1 a 30 dias","Vencida ha mais de 30 dias"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IF($E78="","",IF($G78&lt;=0,"Paga",IF($H78=0,"Em dia",IF($H78&lt;=30,"Vencida de 1 a 30 dias","Vencida ha mais de 30 dias"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IF($E79="","",IF($G79&lt;=0,"Paga",IF($H79=0,"Em dia",IF($H79&lt;=30,"Vencida de 1 a 30 dias","Vencida ha mais de 30 dias"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IF($E80="","",IF($G80&lt;=0,"Paga",IF($H80=0,"Em dia",IF($H80&lt;=30,"Vencida de 1 a 30 dias","Vencida ha mais de 30 dias"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IF($E81="","",IF($G81&lt;=0,"Paga",IF($H81=0,"Em dia",IF($H81&lt;=30,"Vencida de 1 a 30 dias","Vencida ha mais de 30 dias"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IF($E82="","",IF($G82&lt;=0,"Paga",IF($H82=0,"Em dia",IF($H82&lt;=30,"Vencida de 1 a 30 dias","Vencida ha mais de 30 dias"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IF($E83="","",IF($G83&lt;=0,"Paga",IF($H83=0,"Em dia",IF($H83&lt;=30,"Vencida de 1 a 30 dias","Vencida ha mais de 30 dias"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IF($E84="","",IF($G84&lt;=0,"Paga",IF($H84=0,"Em dia",IF($H84&lt;=30,"Vencida de 1 a 30 dias","Vencida ha mais de 30 dias"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IF($E85="","",IF($G85&lt;=0,"Paga",IF($H85=0,"Em dia",IF($H85&lt;=30,"Vencida de 1 a 30 dias","Vencida ha mais de 30 dias"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IF($E86="","",IF($G86&lt;=0,"Paga",IF($H86=0,"Em dia",IF($H86&lt;=30,"Vencida de 1 a 30 dias","Vencida ha mais de 30 dias"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IF($E87="","",IF($G87&lt;=0,"Paga",IF($H87=0,"Em dia",IF($H87&lt;=30,"Vencida de 1 a 30 dias","Vencida ha mais de 30 dias"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IF($E88="","",IF($G88&lt;=0,"Paga",IF($H88=0,"Em dia",IF($H88&lt;=30,"Vencida de 1 a 30 dias","Vencida ha mais de 30 dias"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IF($E89="","",IF($G89&lt;=0,"Paga",IF($H89=0,"Em dia",IF($H89&lt;=30,"Vencida de 1 a 30 dias","Vencida ha mais de 30 dias"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IF($E90="","",IF($G90&lt;=0,"Paga",IF($H90=0,"Em dia",IF($H90&lt;=30,"Vencida de 1 a 30 dias","Vencida ha mais de 30 dias"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IF($E91="","",IF($G91&lt;=0,"Paga",IF($H91=0,"Em dia",IF($H91&lt;=30,"Vencida de 1 a 30 dias","Vencida ha mais de 30 dias"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IF($E92="","",IF($G92&lt;=0,"Paga",IF($H92=0,"Em dia",IF($H92&lt;=30,"Vencida de 1 a 30 dias","Vencida ha mais de 30 dias"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IF($E93="","",IF($G93&lt;=0,"Paga",IF($H93=0,"Em dia",IF($H93&lt;=30,"Vencida de 1 a 30 dias","Vencida ha mais de 30 dias"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IF($E94="","",IF($G94&lt;=0,"Paga",IF($H94=0,"Em dia",IF($H94&lt;=30,"Vencida de 1 a 30 dias","Vencida ha mais de 30 dias"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IF($E95="","",IF($G95&lt;=0,"Paga",IF($H95=0,"Em dia",IF($H95&lt;=30,"Vencida de 1 a 30 dias","Vencida ha mais de 30 dias"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IF($E96="","",IF($G96&lt;=0,"Paga",IF($H96=0,"Em dia",IF($H96&lt;=30,"Vencida de 1 a 30 dias","Vencida ha mais de 30 dias"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IF($E97="","",IF($G97&lt;=0,"Paga",IF($H97=0,"Em dia",IF($H97&lt;=30,"Vencida de 1 a 30 dias","Vencida ha mais de 30 dias"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IF($E98="","",IF($G98&lt;=0,"Paga",IF($H98=0,"Em dia",IF($H98&lt;=30,"Vencida de 1 a 30 dias","Vencida ha mais de 30 dias"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IF($E99="","",IF($G99&lt;=0,"Paga",IF($H99=0,"Em dia",IF($H99&lt;=30,"Vencida de 1 a 30 dias","Vencida ha mais de 30 dias"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IF($E100="","",IF($G100&lt;=0,"Paga",IF($H100=0,"Em dia",IF($H100&lt;=30,"Vencida de 1 a 30 dias","Vencida ha mais de 30 dias"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IF($E101="","",IF($G101&lt;=0,"Paga",IF($H101=0,"Em dia",IF($H101&lt;=30,"Vencida de 1 a 30 dias","Vencida ha mais de 30 dias"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IF($E102="","",IF($G102&lt;=0,"Paga",IF($H102=0,"Em dia",IF($H102&lt;=30,"Vencida de 1 a 30 dias","Vencida ha mais de 30 dias"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IF($E103="","",IF($G103&lt;=0,"Paga",IF($H103=0,"Em dia",IF($H103&lt;=30,"Vencida de 1 a 30 dias","Vencida ha mais de 30 dias"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IF($E104="","",IF($G104&lt;=0,"Paga",IF($H104=0,"Em dia",IF($H104&lt;=30,"Vencida de 1 a 30 dias","Vencida ha mais de 30 dias"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IF($E105="","",IF($G105&lt;=0,"Paga",IF($H105=0,"Em dia",IF($H105&lt;=30,"Vencida de 1 a 30 dias","Vencida ha mais de 30 dias"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IF($E106="","",IF($G106&lt;=0,"Paga",IF($H106=0,"Em dia",IF($H106&lt;=30,"Vencida de 1 a 30 dias","Vencida ha mais de 30 dias"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IF($E107="","",IF($G107&lt;=0,"Paga",IF($H107=0,"Em dia",IF($H107&lt;=30,"Vencida de 1 a 30 dias","Vencida ha mais de 30 dias"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IF($E108="","",IF($G108&lt;=0,"Paga",IF($H108=0,"Em dia",IF($H108&lt;=30,"Vencida de 1 a 30 dias","Vencida ha mais de 30 dias"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IF($E109="","",IF($G109&lt;=0,"Paga",IF($H109=0,"Em dia",IF($H109&lt;=30,"Vencida de 1 a 30 dias","Vencida ha mais de 30 dias"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IF($E110="","",IF($G110&lt;=0,"Paga",IF($H110=0,"Em dia",IF($H110&lt;=30,"Vencida de 1 a 30 dias","Vencida ha mais de 30 dias"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IF($E111="","",IF($G111&lt;=0,"Paga",IF($H111=0,"Em dia",IF($H111&lt;=30,"Vencida de 1 a 30 dias","Vencida ha mais de 30 dias"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IF($E112="","",IF($G112&lt;=0,"Paga",IF($H112=0,"Em dia",IF($H112&lt;=30,"Vencida de 1 a 30 dias","Vencida ha mais de 30 dias"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IF($E113="","",IF($G113&lt;=0,"Paga",IF($H113=0,"Em dia",IF($H113&lt;=30,"Vencida de 1 a 30 dias","Vencida ha mais de 30 dias"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IF($E114="","",IF($G114&lt;=0,"Paga",IF($H114=0,"Em dia",IF($H114&lt;=30,"Vencida de 1 a 30 dias","Vencida ha mais de 30 dias"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IF($E115="","",IF($G115&lt;=0,"Paga",IF($H115=0,"Em dia",IF($H115&lt;=30,"Vencida de 1 a 30 dias","Vencida ha mais de 30 dias"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IF($E116="","",IF($G116&lt;=0,"Paga",IF($H116=0,"Em dia",IF($H116&lt;=30,"Vencida de 1 a 30 dias","Vencida ha mais de 30 dias"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IF($E117="","",IF($G117&lt;=0,"Paga",IF($H117=0,"Em dia",IF($H117&lt;=30,"Vencida de 1 a 30 dias","Vencida ha mais de 30 dias"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IF($E118="","",IF($G118&lt;=0,"Paga",IF($H118=0,"Em dia",IF($H118&lt;=30,"Vencida de 1 a 30 dias","Vencida ha mais de 30 dias"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IF($E119="","",IF($G119&lt;=0,"Paga",IF($H119=0,"Em dia",IF($H119&lt;=30,"Vencida de 1 a 30 dias","Vencida ha mais de 30 dias"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IF($E120="","",IF($G120&lt;=0,"Paga",IF($H120=0,"Em dia",IF($H120&lt;=30,"Vencida de 1 a 30 dias","Vencida ha mais de 30 dias"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IF($E121="","",IF($G121&lt;=0,"Paga",IF($H121=0,"Em dia",IF($H121&lt;=30,"Vencida de 1 a 30 dias","Vencida ha mais de 30 dias"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IF($E122="","",IF($G122&lt;=0,"Paga",IF($H122=0,"Em dia",IF($H122&lt;=30,"Vencida de 1 a 30 dias","Vencida ha mais de 30 dias"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IF($E123="","",IF($G123&lt;=0,"Paga",IF($H123=0,"Em dia",IF($H123&lt;=30,"Vencida de 1 a 30 dias","Vencida ha mais de 30 dias"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IF($E124="","",IF($G124&lt;=0,"Paga",IF($H124=0,"Em dia",IF($H124&lt;=30,"Vencida de 1 a 30 dias","Vencida ha mais de 30 dias"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IF($E125="","",IF($G125&lt;=0,"Paga",IF($H125=0,"Em dia",IF($H125&lt;=30,"Vencida de 1 a 30 dias","Vencida ha mais de 30 dias"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IF($E126="","",IF($G126&lt;=0,"Paga",IF($H126=0,"Em dia",IF($H126&lt;=30,"Vencida de 1 a 30 dias","Vencida ha mais de 30 dias"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IF($E127="","",IF($G127&lt;=0,"Paga",IF($H127=0,"Em dia",IF($H127&lt;=30,"Vencida de 1 a 30 dias","Vencida ha mais de 30 dias"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IF($E128="","",IF($G128&lt;=0,"Paga",IF($H128=0,"Em dia",IF($H128&lt;=30,"Vencida de 1 a 30 dias","Vencida ha mais de 30 dias"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IF($E129="","",IF($G129&lt;=0,"Paga",IF($H129=0,"Em dia",IF($H129&lt;=30,"Vencida de 1 a 30 dias","Vencida ha mais de 30 dias"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IF($E130="","",IF($G130&lt;=0,"Paga",IF($H130=0,"Em dia",IF($H130&lt;=30,"Vencida de 1 a 30 dias","Vencida ha mais de 30 dias"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IF($E131="","",IF($G131&lt;=0,"Paga",IF($H131=0,"Em dia",IF($H131&lt;=30,"Vencida de 1 a 30 dias","Vencida ha mais de 30 dias"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IF($E132="","",IF($G132&lt;=0,"Paga",IF($H132=0,"Em dia",IF($H132&lt;=30,"Vencida de 1 a 30 dias","Vencida ha mais de 30 dias"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IF($E133="","",IF($G133&lt;=0,"Paga",IF($H133=0,"Em dia",IF($H133&lt;=30,"Vencida de 1 a 30 dias","Vencida ha mais de 30 dias"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IF($E134="","",IF($G134&lt;=0,"Paga",IF($H134=0,"Em dia",IF($H134&lt;=30,"Vencida de 1 a 30 dias","Vencida ha mais de 30 dias"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IF($E135="","",IF($G135&lt;=0,"Paga",IF($H135=0,"Em dia",IF($H135&lt;=30,"Vencida de 1 a 30 dias","Vencida ha mais de 30 dias"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IF($E136="","",IF($G136&lt;=0,"Paga",IF($H136=0,"Em dia",IF($H136&lt;=30,"Vencida de 1 a 30 dias","Vencida ha mais de 30 dias"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IF($E137="","",IF($G137&lt;=0,"Paga",IF($H137=0,"Em dia",IF($H137&lt;=30,"Vencida de 1 a 30 dias","Vencida ha mais de 30 dias"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IF($E138="","",IF($G138&lt;=0,"Paga",IF($H138=0,"Em dia",IF($H138&lt;=30,"Vencida de 1 a 30 dias","Vencida ha mais de 30 dias"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IF($E139="","",IF($G139&lt;=0,"Paga",IF($H139=0,"Em dia",IF($H139&lt;=30,"Vencida de 1 a 30 dias","Vencida ha mais de 30 dias"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IF($E140="","",IF($G140&lt;=0,"Paga",IF($H140=0,"Em dia",IF($H140&lt;=30,"Vencida de 1 a 30 dias","Vencida ha mais de 30 dias"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IF($E141="","",IF($G141&lt;=0,"Paga",IF($H141=0,"Em dia",IF($H141&lt;=30,"Vencida de 1 a 30 dias","Vencida ha mais de 30 dias"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IF($E142="","",IF($G142&lt;=0,"Paga",IF($H142=0,"Em dia",IF($H142&lt;=30,"Vencida de 1 a 30 dias","Vencida ha mais de 30 dias"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IF($E143="","",IF($G143&lt;=0,"Paga",IF($H143=0,"Em dia",IF($H143&lt;=30,"Vencida de 1 a 30 dias","Vencida ha mais de 30 dias"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IF($E144="","",IF($G144&lt;=0,"Paga",IF($H144=0,"Em dia",IF($H144&lt;=30,"Vencida de 1 a 30 dias","Vencida ha mais de 30 dias"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IF($E145="","",IF($G145&lt;=0,"Paga",IF($H145=0,"Em dia",IF($H145&lt;=30,"Vencida de 1 a 30 dias","Vencida ha mais de 30 dias"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IF($E146="","",IF($G146&lt;=0,"Paga",IF($H146=0,"Em dia",IF($H146&lt;=30,"Vencida de 1 a 30 dias","Vencida ha mais de 30 dias"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IF($E147="","",IF($G147&lt;=0,"Paga",IF($H147=0,"Em dia",IF($H147&lt;=30,"Vencida de 1 a 30 dias","Vencida ha mais de 30 dias"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IF($E148="","",IF($G148&lt;=0,"Paga",IF($H148=0,"Em dia",IF($H148&lt;=30,"Vencida de 1 a 30 dias","Vencida ha mais de 30 dias"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IF($E149="","",IF($G149&lt;=0,"Paga",IF($H149=0,"Em dia",IF($H149&lt;=30,"Vencida de 1 a 30 dias","Vencida ha mais de 30 dias"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IF($E150="","",IF($G150&lt;=0,"Paga",IF($H150=0,"Em dia",IF($H150&lt;=30,"Vencida de 1 a 30 dias","Vencida ha mais de 30 dias"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IF($E151="","",IF($G151&lt;=0,"Paga",IF($H151=0,"Em dia",IF($H151&lt;=30,"Vencida de 1 a 30 dias","Vencida ha mais de 30 dias"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IF($E152="","",IF($G152&lt;=0,"Paga",IF($H152=0,"Em dia",IF($H152&lt;=30,"Vencida de 1 a 30 dias","Vencida ha mais de 30 dias"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IF($E153="","",IF($G153&lt;=0,"Paga",IF($H153=0,"Em dia",IF($H153&lt;=30,"Vencida de 1 a 30 dias","Vencida ha mais de 30 dias"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IF($E154="","",IF($G154&lt;=0,"Paga",IF($H154=0,"Em dia",IF($H154&lt;=30,"Vencida de 1 a 30 dias","Vencida ha mais de 30 dias"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IF($E155="","",IF($G155&lt;=0,"Paga",IF($H155=0,"Em dia",IF($H155&lt;=30,"Vencida de 1 a 30 dias","Vencida ha mais de 30 dias"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IF($E156="","",IF($G156&lt;=0,"Paga",IF($H156=0,"Em dia",IF($H156&lt;=30,"Vencida de 1 a 30 dias","Vencida ha mais de 30 dias"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IF($E157="","",IF($G157&lt;=0,"Paga",IF($H157=0,"Em dia",IF($H157&lt;=30,"Vencida de 1 a 30 dias","Vencida ha mais de 30 dias"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IF($E158="","",IF($G158&lt;=0,"Paga",IF($H158=0,"Em dia",IF($H158&lt;=30,"Vencida de 1 a 30 dias","Vencida ha mais de 30 dias"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IF($E159="","",IF($G159&lt;=0,"Paga",IF($H159=0,"Em dia",IF($H159&lt;=30,"Vencida de 1 a 30 dias","Vencida ha mais de 30 dias"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IF($E160="","",IF($G160&lt;=0,"Paga",IF($H160=0,"Em dia",IF($H160&lt;=30,"Vencida de 1 a 30 dias","Vencida ha mais de 30 dias"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IF($E161="","",IF($G161&lt;=0,"Paga",IF($H161=0,"Em dia",IF($H161&lt;=30,"Vencida de 1 a 30 dias","Vencida ha mais de 30 dias"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IF($E162="","",IF($G162&lt;=0,"Paga",IF($H162=0,"Em dia",IF($H162&lt;=30,"Vencida de 1 a 30 dias","Vencida ha mais de 30 dias"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IF($E163="","",IF($G163&lt;=0,"Paga",IF($H163=0,"Em dia",IF($H163&lt;=30,"Vencida de 1 a 30 dias","Vencida ha mais de 30 dias"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IF($E164="","",IF($G164&lt;=0,"Paga",IF($H164=0,"Em dia",IF($H164&lt;=30,"Vencida de 1 a 30 dias","Vencida ha mais de 30 dias"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IF($E165="","",IF($G165&lt;=0,"Paga",IF($H165=0,"Em dia",IF($H165&lt;=30,"Vencida de 1 a 30 dias","Vencida ha mais de 30 dias"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IF($E166="","",IF($G166&lt;=0,"Paga",IF($H166=0,"Em dia",IF($H166&lt;=30,"Vencida de 1 a 30 dias","Vencida ha mais de 30 dias"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IF($E167="","",IF($G167&lt;=0,"Paga",IF($H167=0,"Em dia",IF($H167&lt;=30,"Vencida de 1 a 30 dias","Vencida ha mais de 30 dias"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IF($E168="","",IF($G168&lt;=0,"Paga",IF($H168=0,"Em dia",IF($H168&lt;=30,"Vencida de 1 a 30 dias","Vencida ha mais de 30 dias"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IF($E169="","",IF($G169&lt;=0,"Paga",IF($H169=0,"Em dia",IF($H169&lt;=30,"Vencida de 1 a 30 dias","Vencida ha mais de 30 dias"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IF($E170="","",IF($G170&lt;=0,"Paga",IF($H170=0,"Em dia",IF($H170&lt;=30,"Vencida de 1 a 30 dias","Vencida ha mais de 30 dias"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IF($E171="","",IF($G171&lt;=0,"Paga",IF($H171=0,"Em dia",IF($H171&lt;=30,"Vencida de 1 a 30 dias","Vencida ha mais de 30 dias"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IF($E172="","",IF($G172&lt;=0,"Paga",IF($H172=0,"Em dia",IF($H172&lt;=30,"Vencida de 1 a 30 dias","Vencida ha mais de 30 dias"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IF($E173="","",IF($G173&lt;=0,"Paga",IF($H173=0,"Em dia",IF($H173&lt;=30,"Vencida de 1 a 30 dias","Vencida ha mais de 30 dias"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IF($E174="","",IF($G174&lt;=0,"Paga",IF($H174=0,"Em dia",IF($H174&lt;=30,"Vencida de 1 a 30 dias","Vencida ha mais de 30 dias"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IF($E175="","",IF($G175&lt;=0,"Paga",IF($H175=0,"Em dia",IF($H175&lt;=30,"Vencida de 1 a 30 dias","Vencida ha mais de 30 dias"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IF($E176="","",IF($G176&lt;=0,"Paga",IF($H176=0,"Em dia",IF($H176&lt;=30,"Vencida de 1 a 30 dias","Vencida ha mais de 30 dias"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IF($E177="","",IF($G177&lt;=0,"Paga",IF($H177=0,"Em dia",IF($H177&lt;=30,"Vencida de 1 a 30 dias","Vencida ha mais de 30 dias"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IF($E178="","",IF($G178&lt;=0,"Paga",IF($H178=0,"Em dia",IF($H178&lt;=30,"Vencida de 1 a 30 dias","Vencida ha mais de 30 dias"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IF($E179="","",IF($G179&lt;=0,"Paga",IF($H179=0,"Em dia",IF($H179&lt;=30,"Vencida de 1 a 30 dias","Vencida ha mais de 30 dias"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IF($E180="","",IF($G180&lt;=0,"Paga",IF($H180=0,"Em dia",IF($H180&lt;=30,"Vencida de 1 a 30 dias","Vencida ha mais de 30 dias"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IF($E181="","",IF($G181&lt;=0,"Paga",IF($H181=0,"Em dia",IF($H181&lt;=30,"Vencida de 1 a 30 dias","Vencida ha mais de 30 dias"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IF($E182="","",IF($G182&lt;=0,"Paga",IF($H182=0,"Em dia",IF($H182&lt;=30,"Vencida de 1 a 30 dias","Vencida ha mais de 30 dias"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IF($E183="","",IF($G183&lt;=0,"Paga",IF($H183=0,"Em dia",IF($H183&lt;=30,"Vencida de 1 a 30 dias","Vencida ha mais de 30 dias"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IF($E184="","",IF($G184&lt;=0,"Paga",IF($H184=0,"Em dia",IF($H184&lt;=30,"Vencida de 1 a 30 dias","Vencida ha mais de 30 dias"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IF($E185="","",IF($G185&lt;=0,"Paga",IF($H185=0,"Em dia",IF($H185&lt;=30,"Vencida de 1 a 30 dias","Vencida ha mais de 30 dias"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IF($E186="","",IF($G186&lt;=0,"Paga",IF($H186=0,"Em dia",IF($H186&lt;=30,"Vencida de 1 a 30 dias","Vencida ha mais de 30 dias"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IF($E187="","",IF($G187&lt;=0,"Paga",IF($H187=0,"Em dia",IF($H187&lt;=30,"Vencida de 1 a 30 dias","Vencida ha mais de 30 dias"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IF($E188="","",IF($G188&lt;=0,"Paga",IF($H188=0,"Em dia",IF($H188&lt;=30,"Vencida de 1 a 30 dias","Vencida ha mais de 30 dias"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IF($E189="","",IF($G189&lt;=0,"Paga",IF($H189=0,"Em dia",IF($H189&lt;=30,"Vencida de 1 a 30 dias","Vencida ha mais de 30 dias"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IF($E190="","",IF($G190&lt;=0,"Paga",IF($H190=0,"Em dia",IF($H190&lt;=30,"Vencida de 1 a 30 dias","Vencida ha mais de 30 dias"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IF($E191="","",IF($G191&lt;=0,"Paga",IF($H191=0,"Em dia",IF($H191&lt;=30,"Vencida de 1 a 30 dias","Vencida ha mais de 30 dias"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IF($E192="","",IF($G192&lt;=0,"Paga",IF($H192=0,"Em dia",IF($H192&lt;=30,"Vencida de 1 a 30 dias","Vencida ha mais de 30 dias"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IF($E193="","",IF($G193&lt;=0,"Paga",IF($H193=0,"Em dia",IF($H193&lt;=30,"Vencida de 1 a 30 dias","Vencida ha mais de 30 dias"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IF($E194="","",IF($G194&lt;=0,"Paga",IF($H194=0,"Em dia",IF($H194&lt;=30,"Vencida de 1 a 30 dias","Vencida ha mais de 30 dias"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IF($E195="","",IF($G195&lt;=0,"Paga",IF($H195=0,"Em dia",IF($H195&lt;=30,"Vencida de 1 a 30 dias","Vencida ha mais de 30 dias"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IF($E196="","",IF($G196&lt;=0,"Paga",IF($H196=0,"Em dia",IF($H196&lt;=30,"Vencida de 1 a 30 dias","Vencida ha mais de 30 dias"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IF($E197="","",IF($G197&lt;=0,"Paga",IF($H197=0,"Em dia",IF($H197&lt;=30,"Vencida de 1 a 30 dias","Vencida ha mais de 30 dias"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IF($E198="","",IF($G198&lt;=0,"Paga",IF($H198=0,"Em dia",IF($H198&lt;=30,"Vencida de 1 a 30 dias","Vencida ha mais de 30 dias"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IF($E199="","",IF($G199&lt;=0,"Paga",IF($H199=0,"Em dia",IF($H199&lt;=30,"Vencida de 1 a 30 dias","Vencida ha mais de 30 dias"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IF($E200="","",IF($G200&lt;=0,"Paga",IF($H200=0,"Em dia",IF($H200&lt;=30,"Vencida de 1 a 30 dias","Vencida ha mais de 30 dias"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IF($E201="","",IF($G201&lt;=0,"Paga",IF($H201=0,"Em dia",IF($H201&lt;=30,"Vencida de 1 a 30 dias","Vencida ha mais de 30 dias"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IF($E202="","",IF($G202&lt;=0,"Paga",IF($H202=0,"Em dia",IF($H202&lt;=30,"Vencida de 1 a 30 dias","Vencida ha mais de 30 dias"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IF($E203="","",IF($G203&lt;=0,"Paga",IF($H203=0,"Em dia",IF($H203&lt;=30,"Vencida de 1 a 30 dias","Vencida ha mais de 30 dias"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IF($E204="","",IF($G204&lt;=0,"Paga",IF($H204=0,"Em dia",IF($H204&lt;=30,"Vencida de 1 a 30 dias","Vencida ha mais de 30 dias" ))))</f>
        <v/>
      </c>
      <c r="J204" s="6" t="n"/>
    </row>
    <row r="205" ht="20" customHeight="1">
      <c r="A205" s="12" t="inlineStr">
        <is>
          <t>TOTAIS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6"/>
    <row r="207" ht="22" customHeight="1">
      <c r="A207" s="15" t="inlineStr">
        <is>
          <t>Resumo da carteira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a receber</t>
        </is>
      </c>
      <c r="B208" s="23" t="n"/>
      <c r="C208" s="19">
        <f>G205</f>
        <v/>
      </c>
    </row>
    <row r="209">
      <c r="A209" s="17" t="inlineStr">
        <is>
          <t>Total vencido</t>
        </is>
      </c>
      <c r="B209" s="23" t="n"/>
      <c r="C209" s="19">
        <f>SUMIF($I$5:$I$204,"Vencida de 1 a 30 dias",$G$5:$G$204)+SUMIF($I$5:$I$204,"Vencida ha mais de 30 dias",$G$5:$G$204)</f>
        <v/>
      </c>
    </row>
    <row r="210">
      <c r="A210" s="17" t="inlineStr">
        <is>
          <t>Percentual vencido</t>
        </is>
      </c>
      <c r="B210" s="23" t="n"/>
      <c r="C210" s="20">
        <f>IFERROR(C209/C208,0)</f>
        <v/>
      </c>
    </row>
    <row r="211">
      <c r="A211" s="17" t="inlineStr">
        <is>
          <t>Clientes com saldo</t>
        </is>
      </c>
      <c r="B211" s="23" t="n"/>
      <c r="C211" s="21">
        <f>COUNTIF($G$5:$G$204,"&gt;0")</f>
        <v/>
      </c>
    </row>
    <row r="212"/>
    <row r="213">
      <c r="A213" s="22" t="inlineStr">
        <is>
          <t>Carteira por situacao</t>
        </is>
      </c>
    </row>
    <row r="214">
      <c r="A214" s="2" t="inlineStr">
        <is>
          <t>Paga</t>
        </is>
      </c>
      <c r="B214" s="23" t="n"/>
      <c r="C214" s="19">
        <f>SUMIF($I$5:$I$204,"Paga",$G$5:$G$204)</f>
        <v/>
      </c>
    </row>
    <row r="215">
      <c r="A215" s="2" t="inlineStr">
        <is>
          <t>Em dia</t>
        </is>
      </c>
      <c r="B215" s="23" t="n"/>
      <c r="C215" s="19">
        <f>SUMIF($I$5:$I$204,"Em dia",$G$5:$G$204)</f>
        <v/>
      </c>
    </row>
    <row r="216">
      <c r="A216" s="2" t="inlineStr">
        <is>
          <t>Vencida de 1 a 30 dias</t>
        </is>
      </c>
      <c r="B216" s="23" t="n"/>
      <c r="C216" s="19">
        <f>SUMIF($I$5:$I$204,"Vencida de 1 a 30 dias",$G$5:$G$204)</f>
        <v/>
      </c>
    </row>
    <row r="217">
      <c r="A217" s="2" t="inlineStr">
        <is>
          <t>Vencida ha mais de 30 dias</t>
        </is>
      </c>
      <c r="B217" s="23" t="n"/>
      <c r="C217" s="19">
        <f>SUMIF($I$5:$I$204,"Vencida ha mais de 30 dias",$G$5:$G$204)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2"/>
    <row r="3">
      <c r="A3" s="26" t="inlineStr">
        <is>
          <t>O que é esta planilha</t>
        </is>
      </c>
    </row>
    <row r="4">
      <c r="A4" s="27" t="inlineStr">
        <is>
          <t>A carteira é o dinheiro que você já vendeu mas ainda não recebeu. Esta planilha mantém</t>
        </is>
      </c>
    </row>
    <row r="5">
      <c r="A5" s="27" t="inlineStr">
        <is>
          <t>uma linha por nota ou documento, calcula quantos dias está vencido e agrupa o total por</t>
        </is>
      </c>
    </row>
    <row r="6">
      <c r="A6" s="27" t="inlineStr">
        <is>
          <t>situação: em dia, vencido de um a trinta dias e vencido há mais de trinta. Esse resumo é</t>
        </is>
      </c>
    </row>
    <row r="7">
      <c r="A7" s="27" t="inlineStr">
        <is>
          <t>o que se lê para decidir quem cobrar hoje.</t>
        </is>
      </c>
    </row>
    <row r="8"/>
    <row r="9">
      <c r="A9" s="26" t="inlineStr">
        <is>
          <t>Passo a passo</t>
        </is>
      </c>
    </row>
    <row r="10">
      <c r="A10" s="27" t="inlineStr">
        <is>
          <t>1. Escreva a empresa, a data de corte e a moeda.</t>
        </is>
      </c>
    </row>
    <row r="11">
      <c r="A11" s="27" t="inlineStr">
        <is>
          <t>2. Registre uma linha por nota: cliente, documento, data de emissao, vencimento e valor.</t>
        </is>
      </c>
    </row>
    <row r="12">
      <c r="A12" s="27" t="inlineStr">
        <is>
          <t>3. Cada vez que o cliente pagar, escreva o valor na coluna de recebimentos.</t>
        </is>
      </c>
    </row>
    <row r="13">
      <c r="A13" s="27" t="inlineStr">
        <is>
          <t>4. As colunas cinza calculam o saldo, os dias vencidos e a situacao.</t>
        </is>
      </c>
    </row>
    <row r="14">
      <c r="A14" s="27" t="inlineStr">
        <is>
          <t>5. Leia o resumo: total a receber, total vencido, percentual vencido e carteira por</t>
        </is>
      </c>
    </row>
    <row r="15">
      <c r="A15" s="27" t="inlineStr">
        <is>
          <t xml:space="preserve">   situacao.</t>
        </is>
      </c>
    </row>
    <row r="16"/>
    <row r="17">
      <c r="A17" s="26" t="inlineStr">
        <is>
          <t>Mapa das colunas</t>
        </is>
      </c>
    </row>
    <row r="18">
      <c r="A18" s="27" t="inlineStr">
        <is>
          <t>Cliente: nome ou razao social.</t>
        </is>
      </c>
    </row>
    <row r="19">
      <c r="A19" s="27" t="inlineStr">
        <is>
          <t>Documento: número da nota ou do titulo.</t>
        </is>
      </c>
    </row>
    <row r="20">
      <c r="A20" s="27" t="inlineStr">
        <is>
          <t>Data de emissao e vencimento: datas do documento, dia/mês/ano.</t>
        </is>
      </c>
    </row>
    <row r="21">
      <c r="A21" s="27" t="inlineStr">
        <is>
          <t>Valor: o total faturado, sem símbolo de moeda.</t>
        </is>
      </c>
    </row>
    <row r="22">
      <c r="A22" s="27" t="inlineStr">
        <is>
          <t>Recebimentos: tudo o que o cliente ja pagou desse documento.</t>
        </is>
      </c>
    </row>
    <row r="23">
      <c r="A23" s="27" t="inlineStr">
        <is>
          <t>Saldo (cinza): valor menos recebimentos.</t>
        </is>
      </c>
    </row>
    <row r="24">
      <c r="A24" s="27" t="inlineStr">
        <is>
          <t>Dias vencidos (cinza): dias desde o vencimento, ignorando os saldos ja pagos.</t>
        </is>
      </c>
    </row>
    <row r="25">
      <c r="A25" s="27" t="inlineStr">
        <is>
          <t>Situacao (cinza): paga, em dia ou vencida por faixa de dias.</t>
        </is>
      </c>
    </row>
    <row r="26">
      <c r="A26" s="27" t="inlineStr">
        <is>
          <t>Observações: acordos de pagamento, ligacoes feitas, promessas de pagamento.</t>
        </is>
      </c>
    </row>
    <row r="27"/>
    <row r="28">
      <c r="A28" s="26" t="inlineStr">
        <is>
          <t>Exemplo</t>
        </is>
      </c>
    </row>
    <row r="29">
      <c r="A29" s="27" t="inlineStr">
        <is>
          <t>Cliente Mercado da Esquina, nota 1045, emitida em 05/09, vence em 05/10, valor 1.500.000</t>
        </is>
      </c>
    </row>
    <row r="30">
      <c r="A30" s="27" t="inlineStr">
        <is>
          <t>e recebimento de 500.000: saldo 1.000.000.</t>
        </is>
      </c>
    </row>
    <row r="31">
      <c r="A31" s="27" t="inlineStr">
        <is>
          <t>Se o corte for 20/10, a nota esta quinze dias vencida e fica na faixa de um a trinta</t>
        </is>
      </c>
    </row>
    <row r="32">
      <c r="A32" s="27" t="inlineStr">
        <is>
          <t>dias.</t>
        </is>
      </c>
    </row>
    <row r="33">
      <c r="A33" s="27" t="inlineStr">
        <is>
          <t>Com outras tres notas em dia de 2.400.000, a carteira total fica em 3.400.000 e o total</t>
        </is>
      </c>
    </row>
    <row r="34">
      <c r="A34" s="27" t="inlineStr">
        <is>
          <t>vencido em 1.000.000.</t>
        </is>
      </c>
    </row>
    <row r="35"/>
    <row r="36">
      <c r="A36" s="26" t="inlineStr">
        <is>
          <t>Dicas e erros comuns</t>
        </is>
      </c>
    </row>
    <row r="37">
      <c r="A37" s="27" t="inlineStr">
        <is>
          <t>Não registre a venda e o pagamento na mesma linha: adicione o recebimento quando ele</t>
        </is>
      </c>
    </row>
    <row r="38">
      <c r="A38" s="27" t="inlineStr">
        <is>
          <t>chega, para o documento manter o historico.</t>
        </is>
      </c>
    </row>
    <row r="39">
      <c r="A39" s="27" t="inlineStr">
        <is>
          <t>Coloque sempre o vencimento: sem ele a planilha não pode avisar nada.</t>
        </is>
      </c>
    </row>
    <row r="40">
      <c r="A40" s="27" t="inlineStr">
        <is>
          <t>Cobre por faixas: primeiro o vencido ha mais de trinta dias, depois o resto.</t>
        </is>
      </c>
    </row>
    <row r="41">
      <c r="A41" s="27" t="inlineStr">
        <is>
          <t>Cobre contra o documento e não contra o saldo total do cliente: evita discussoes.</t>
        </is>
      </c>
    </row>
    <row r="42">
      <c r="A42" s="27" t="inlineStr">
        <is>
          <t>Revise a carteira uma vez por semana; uma vez por mês ja e tarde para reagir.</t>
        </is>
      </c>
    </row>
    <row r="43"/>
    <row r="44">
      <c r="A44" s="26" t="inlineStr">
        <is>
          <t>Planilha gratuita da Kardex Tauro</t>
        </is>
      </c>
    </row>
    <row r="45">
      <c r="A45" s="27" t="inlineStr">
        <is>
          <t>Ferramenta de controle interno. Não é um documento fiscal nem contábil oficial: os valores e percentuais são editáveis e nenhum imposto é calculado.</t>
        </is>
      </c>
    </row>
    <row r="46">
      <c r="A46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2026-09-24T13:54:43Z</dcterms:created>
  <dcterms:modified xmlns:dcterms="http://purl.org/dc/terms/" xmlns:xsi="http://www.w3.org/2001/XMLSchema-instance" xsi:type="dcterms:W3CDTF">2026-09-25T15:28:32Z</dcterms:modified>
</cp:coreProperties>
</file>