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ei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'Custeio'!$A$1:$K$40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14" customWidth="1" min="5" max="5"/>
    <col width="17" customWidth="1" min="6" max="6"/>
    <col width="11" customWidth="1" min="7" max="7"/>
    <col width="15" customWidth="1" min="8" max="8"/>
    <col width="15" customWidth="1" min="9" max="9"/>
    <col width="14" customWidth="1" min="10" max="10"/>
    <col width="24" customWidth="1" min="11" max="11"/>
  </cols>
  <sheetData>
    <row r="1" ht="30" customHeight="1">
      <c r="A1" s="1" t="inlineStr">
        <is>
          <t>Custeio de produto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Produto</t>
        </is>
      </c>
      <c r="B4" s="4" t="inlineStr">
        <is>
          <t>Unidade</t>
        </is>
      </c>
      <c r="C4" s="4" t="inlineStr">
        <is>
          <t>Código</t>
        </is>
      </c>
      <c r="D4" s="4" t="inlineStr">
        <is>
          <t>Insumos</t>
        </is>
      </c>
      <c r="E4" s="4" t="inlineStr">
        <is>
          <t>Mão de obra</t>
        </is>
      </c>
      <c r="F4" s="4" t="inlineStr">
        <is>
          <t>Custos indiretos</t>
        </is>
      </c>
      <c r="G4" s="4" t="inlineStr">
        <is>
          <t>Perda</t>
        </is>
      </c>
      <c r="H4" s="4" t="inlineStr">
        <is>
          <t>Custo do lote</t>
        </is>
      </c>
      <c r="I4" s="4" t="inlineStr">
        <is>
          <t>Unidades do lote</t>
        </is>
      </c>
      <c r="J4" s="4" t="inlineStr">
        <is>
          <t>Custo unitário</t>
        </is>
      </c>
      <c r="K4" s="4" t="inlineStr">
        <is>
          <t>Observações</t>
        </is>
      </c>
    </row>
    <row r="5">
      <c r="A5" s="5" t="n"/>
      <c r="B5" s="5" t="n"/>
      <c r="C5" s="5" t="n"/>
      <c r="D5" s="6" t="n"/>
      <c r="E5" s="6" t="n"/>
      <c r="F5" s="6" t="n"/>
      <c r="G5" s="7" t="n">
        <v>0.05</v>
      </c>
      <c r="H5" s="8">
        <f>IF($D5="","",ROUND(($D5+$E5+$F5)*(1+$G5),2))</f>
        <v/>
      </c>
      <c r="I5" s="6" t="n"/>
      <c r="J5" s="8">
        <f>IF(OR($H5="",$I5="",$I5=0),"",ROUND($H5/$I5,2))</f>
        <v/>
      </c>
      <c r="K5" s="5" t="n"/>
    </row>
    <row r="6">
      <c r="A6" s="5" t="n"/>
      <c r="B6" s="5" t="n"/>
      <c r="C6" s="5" t="n"/>
      <c r="D6" s="6" t="n"/>
      <c r="E6" s="6" t="n"/>
      <c r="F6" s="6" t="n"/>
      <c r="G6" s="7" t="n">
        <v>0.05</v>
      </c>
      <c r="H6" s="8">
        <f>IF($D6="","",ROUND(($D6+$E6+$F6)*(1+$G6),2))</f>
        <v/>
      </c>
      <c r="I6" s="6" t="n"/>
      <c r="J6" s="8">
        <f>IF(OR($H6="",$I6="",$I6=0),"",ROUND($H6/$I6,2))</f>
        <v/>
      </c>
      <c r="K6" s="5" t="n"/>
    </row>
    <row r="7">
      <c r="A7" s="5" t="n"/>
      <c r="B7" s="5" t="n"/>
      <c r="C7" s="5" t="n"/>
      <c r="D7" s="6" t="n"/>
      <c r="E7" s="6" t="n"/>
      <c r="F7" s="6" t="n"/>
      <c r="G7" s="7" t="n">
        <v>0.05</v>
      </c>
      <c r="H7" s="8">
        <f>IF($D7="","",ROUND(($D7+$E7+$F7)*(1+$G7),2))</f>
        <v/>
      </c>
      <c r="I7" s="6" t="n"/>
      <c r="J7" s="8">
        <f>IF(OR($H7="",$I7="",$I7=0),"",ROUND($H7/$I7,2))</f>
        <v/>
      </c>
      <c r="K7" s="5" t="n"/>
    </row>
    <row r="8">
      <c r="A8" s="5" t="n"/>
      <c r="B8" s="5" t="n"/>
      <c r="C8" s="5" t="n"/>
      <c r="D8" s="6" t="n"/>
      <c r="E8" s="6" t="n"/>
      <c r="F8" s="6" t="n"/>
      <c r="G8" s="7" t="n">
        <v>0.05</v>
      </c>
      <c r="H8" s="8">
        <f>IF($D8="","",ROUND(($D8+$E8+$F8)*(1+$G8),2))</f>
        <v/>
      </c>
      <c r="I8" s="6" t="n"/>
      <c r="J8" s="8">
        <f>IF(OR($H8="",$I8="",$I8=0),"",ROUND($H8/$I8,2))</f>
        <v/>
      </c>
      <c r="K8" s="5" t="n"/>
    </row>
    <row r="9">
      <c r="A9" s="5" t="n"/>
      <c r="B9" s="5" t="n"/>
      <c r="C9" s="5" t="n"/>
      <c r="D9" s="6" t="n"/>
      <c r="E9" s="6" t="n"/>
      <c r="F9" s="6" t="n"/>
      <c r="G9" s="7" t="n">
        <v>0.05</v>
      </c>
      <c r="H9" s="8">
        <f>IF($D9="","",ROUND(($D9+$E9+$F9)*(1+$G9),2))</f>
        <v/>
      </c>
      <c r="I9" s="6" t="n"/>
      <c r="J9" s="8">
        <f>IF(OR($H9="",$I9="",$I9=0),"",ROUND($H9/$I9,2))</f>
        <v/>
      </c>
      <c r="K9" s="5" t="n"/>
    </row>
    <row r="10">
      <c r="A10" s="5" t="n"/>
      <c r="B10" s="5" t="n"/>
      <c r="C10" s="5" t="n"/>
      <c r="D10" s="6" t="n"/>
      <c r="E10" s="6" t="n"/>
      <c r="F10" s="6" t="n"/>
      <c r="G10" s="7" t="n">
        <v>0.05</v>
      </c>
      <c r="H10" s="8">
        <f>IF($D10="","",ROUND(($D10+$E10+$F10)*(1+$G10),2))</f>
        <v/>
      </c>
      <c r="I10" s="6" t="n"/>
      <c r="J10" s="8">
        <f>IF(OR($H10="",$I10="",$I10=0),"",ROUND($H10/$I10,2))</f>
        <v/>
      </c>
      <c r="K10" s="5" t="n"/>
    </row>
    <row r="11">
      <c r="A11" s="5" t="n"/>
      <c r="B11" s="5" t="n"/>
      <c r="C11" s="5" t="n"/>
      <c r="D11" s="6" t="n"/>
      <c r="E11" s="6" t="n"/>
      <c r="F11" s="6" t="n"/>
      <c r="G11" s="7" t="n">
        <v>0.05</v>
      </c>
      <c r="H11" s="8">
        <f>IF($D11="","",ROUND(($D11+$E11+$F11)*(1+$G11),2))</f>
        <v/>
      </c>
      <c r="I11" s="6" t="n"/>
      <c r="J11" s="8">
        <f>IF(OR($H11="",$I11="",$I11=0),"",ROUND($H11/$I11,2))</f>
        <v/>
      </c>
      <c r="K11" s="5" t="n"/>
    </row>
    <row r="12">
      <c r="A12" s="5" t="n"/>
      <c r="B12" s="5" t="n"/>
      <c r="C12" s="5" t="n"/>
      <c r="D12" s="6" t="n"/>
      <c r="E12" s="6" t="n"/>
      <c r="F12" s="6" t="n"/>
      <c r="G12" s="7" t="n">
        <v>0.05</v>
      </c>
      <c r="H12" s="8">
        <f>IF($D12="","",ROUND(($D12+$E12+$F12)*(1+$G12),2))</f>
        <v/>
      </c>
      <c r="I12" s="6" t="n"/>
      <c r="J12" s="8">
        <f>IF(OR($H12="",$I12="",$I12=0),"",ROUND($H12/$I12,2))</f>
        <v/>
      </c>
      <c r="K12" s="5" t="n"/>
    </row>
    <row r="13">
      <c r="A13" s="5" t="n"/>
      <c r="B13" s="5" t="n"/>
      <c r="C13" s="5" t="n"/>
      <c r="D13" s="6" t="n"/>
      <c r="E13" s="6" t="n"/>
      <c r="F13" s="6" t="n"/>
      <c r="G13" s="7" t="n">
        <v>0.05</v>
      </c>
      <c r="H13" s="8">
        <f>IF($D13="","",ROUND(($D13+$E13+$F13)*(1+$G13),2))</f>
        <v/>
      </c>
      <c r="I13" s="6" t="n"/>
      <c r="J13" s="8">
        <f>IF(OR($H13="",$I13="",$I13=0),"",ROUND($H13/$I13,2))</f>
        <v/>
      </c>
      <c r="K13" s="5" t="n"/>
    </row>
    <row r="14">
      <c r="A14" s="5" t="n"/>
      <c r="B14" s="5" t="n"/>
      <c r="C14" s="5" t="n"/>
      <c r="D14" s="6" t="n"/>
      <c r="E14" s="6" t="n"/>
      <c r="F14" s="6" t="n"/>
      <c r="G14" s="7" t="n">
        <v>0.05</v>
      </c>
      <c r="H14" s="8">
        <f>IF($D14="","",ROUND(($D14+$E14+$F14)*(1+$G14),2))</f>
        <v/>
      </c>
      <c r="I14" s="6" t="n"/>
      <c r="J14" s="8">
        <f>IF(OR($H14="",$I14="",$I14=0),"",ROUND($H14/$I14,2))</f>
        <v/>
      </c>
      <c r="K14" s="5" t="n"/>
    </row>
    <row r="15">
      <c r="A15" s="5" t="n"/>
      <c r="B15" s="5" t="n"/>
      <c r="C15" s="5" t="n"/>
      <c r="D15" s="6" t="n"/>
      <c r="E15" s="6" t="n"/>
      <c r="F15" s="6" t="n"/>
      <c r="G15" s="7" t="n">
        <v>0.05</v>
      </c>
      <c r="H15" s="8">
        <f>IF($D15="","",ROUND(($D15+$E15+$F15)*(1+$G15),2))</f>
        <v/>
      </c>
      <c r="I15" s="6" t="n"/>
      <c r="J15" s="8">
        <f>IF(OR($H15="",$I15="",$I15=0),"",ROUND($H15/$I15,2))</f>
        <v/>
      </c>
      <c r="K15" s="5" t="n"/>
    </row>
    <row r="16">
      <c r="A16" s="5" t="n"/>
      <c r="B16" s="5" t="n"/>
      <c r="C16" s="5" t="n"/>
      <c r="D16" s="6" t="n"/>
      <c r="E16" s="6" t="n"/>
      <c r="F16" s="6" t="n"/>
      <c r="G16" s="7" t="n">
        <v>0.05</v>
      </c>
      <c r="H16" s="8">
        <f>IF($D16="","",ROUND(($D16+$E16+$F16)*(1+$G16),2))</f>
        <v/>
      </c>
      <c r="I16" s="6" t="n"/>
      <c r="J16" s="8">
        <f>IF(OR($H16="",$I16="",$I16=0),"",ROUND($H16/$I16,2))</f>
        <v/>
      </c>
      <c r="K16" s="5" t="n"/>
    </row>
    <row r="17">
      <c r="A17" s="5" t="n"/>
      <c r="B17" s="5" t="n"/>
      <c r="C17" s="5" t="n"/>
      <c r="D17" s="6" t="n"/>
      <c r="E17" s="6" t="n"/>
      <c r="F17" s="6" t="n"/>
      <c r="G17" s="7" t="n">
        <v>0.05</v>
      </c>
      <c r="H17" s="8">
        <f>IF($D17="","",ROUND(($D17+$E17+$F17)*(1+$G17),2))</f>
        <v/>
      </c>
      <c r="I17" s="6" t="n"/>
      <c r="J17" s="8">
        <f>IF(OR($H17="",$I17="",$I17=0),"",ROUND($H17/$I17,2))</f>
        <v/>
      </c>
      <c r="K17" s="5" t="n"/>
    </row>
    <row r="18">
      <c r="A18" s="5" t="n"/>
      <c r="B18" s="5" t="n"/>
      <c r="C18" s="5" t="n"/>
      <c r="D18" s="6" t="n"/>
      <c r="E18" s="6" t="n"/>
      <c r="F18" s="6" t="n"/>
      <c r="G18" s="7" t="n">
        <v>0.05</v>
      </c>
      <c r="H18" s="8">
        <f>IF($D18="","",ROUND(($D18+$E18+$F18)*(1+$G18),2))</f>
        <v/>
      </c>
      <c r="I18" s="6" t="n"/>
      <c r="J18" s="8">
        <f>IF(OR($H18="",$I18="",$I18=0),"",ROUND($H18/$I18,2))</f>
        <v/>
      </c>
      <c r="K18" s="5" t="n"/>
    </row>
    <row r="19">
      <c r="A19" s="5" t="n"/>
      <c r="B19" s="5" t="n"/>
      <c r="C19" s="5" t="n"/>
      <c r="D19" s="6" t="n"/>
      <c r="E19" s="6" t="n"/>
      <c r="F19" s="6" t="n"/>
      <c r="G19" s="7" t="n">
        <v>0.05</v>
      </c>
      <c r="H19" s="8">
        <f>IF($D19="","",ROUND(($D19+$E19+$F19)*(1+$G19),2))</f>
        <v/>
      </c>
      <c r="I19" s="6" t="n"/>
      <c r="J19" s="8">
        <f>IF(OR($H19="",$I19="",$I19=0),"",ROUND($H19/$I19,2))</f>
        <v/>
      </c>
      <c r="K19" s="5" t="n"/>
    </row>
    <row r="20">
      <c r="A20" s="5" t="n"/>
      <c r="B20" s="5" t="n"/>
      <c r="C20" s="5" t="n"/>
      <c r="D20" s="6" t="n"/>
      <c r="E20" s="6" t="n"/>
      <c r="F20" s="6" t="n"/>
      <c r="G20" s="7" t="n">
        <v>0.05</v>
      </c>
      <c r="H20" s="8">
        <f>IF($D20="","",ROUND(($D20+$E20+$F20)*(1+$G20),2))</f>
        <v/>
      </c>
      <c r="I20" s="6" t="n"/>
      <c r="J20" s="8">
        <f>IF(OR($H20="",$I20="",$I20=0),"",ROUND($H20/$I20,2))</f>
        <v/>
      </c>
      <c r="K20" s="5" t="n"/>
    </row>
    <row r="21">
      <c r="A21" s="5" t="n"/>
      <c r="B21" s="5" t="n"/>
      <c r="C21" s="5" t="n"/>
      <c r="D21" s="6" t="n"/>
      <c r="E21" s="6" t="n"/>
      <c r="F21" s="6" t="n"/>
      <c r="G21" s="7" t="n">
        <v>0.05</v>
      </c>
      <c r="H21" s="8">
        <f>IF($D21="","",ROUND(($D21+$E21+$F21)*(1+$G21),2))</f>
        <v/>
      </c>
      <c r="I21" s="6" t="n"/>
      <c r="J21" s="8">
        <f>IF(OR($H21="",$I21="",$I21=0),"",ROUND($H21/$I21,2))</f>
        <v/>
      </c>
      <c r="K21" s="5" t="n"/>
    </row>
    <row r="22">
      <c r="A22" s="5" t="n"/>
      <c r="B22" s="5" t="n"/>
      <c r="C22" s="5" t="n"/>
      <c r="D22" s="6" t="n"/>
      <c r="E22" s="6" t="n"/>
      <c r="F22" s="6" t="n"/>
      <c r="G22" s="7" t="n">
        <v>0.05</v>
      </c>
      <c r="H22" s="8">
        <f>IF($D22="","",ROUND(($D22+$E22+$F22)*(1+$G22),2))</f>
        <v/>
      </c>
      <c r="I22" s="6" t="n"/>
      <c r="J22" s="8">
        <f>IF(OR($H22="",$I22="",$I22=0),"",ROUND($H22/$I22,2))</f>
        <v/>
      </c>
      <c r="K22" s="5" t="n"/>
    </row>
    <row r="23">
      <c r="A23" s="5" t="n"/>
      <c r="B23" s="5" t="n"/>
      <c r="C23" s="5" t="n"/>
      <c r="D23" s="6" t="n"/>
      <c r="E23" s="6" t="n"/>
      <c r="F23" s="6" t="n"/>
      <c r="G23" s="7" t="n">
        <v>0.05</v>
      </c>
      <c r="H23" s="8">
        <f>IF($D23="","",ROUND(($D23+$E23+$F23)*(1+$G23),2))</f>
        <v/>
      </c>
      <c r="I23" s="6" t="n"/>
      <c r="J23" s="8">
        <f>IF(OR($H23="",$I23="",$I23=0),"",ROUND($H23/$I23,2))</f>
        <v/>
      </c>
      <c r="K23" s="5" t="n"/>
    </row>
    <row r="24">
      <c r="A24" s="5" t="n"/>
      <c r="B24" s="5" t="n"/>
      <c r="C24" s="5" t="n"/>
      <c r="D24" s="6" t="n"/>
      <c r="E24" s="6" t="n"/>
      <c r="F24" s="6" t="n"/>
      <c r="G24" s="7" t="n">
        <v>0.05</v>
      </c>
      <c r="H24" s="8">
        <f>IF($D24="","",ROUND(($D24+$E24+$F24)*(1+$G24),2))</f>
        <v/>
      </c>
      <c r="I24" s="6" t="n"/>
      <c r="J24" s="8">
        <f>IF(OR($H24="",$I24="",$I24=0),"",ROUND($H24/$I24,2))</f>
        <v/>
      </c>
      <c r="K24" s="5" t="n"/>
    </row>
    <row r="25">
      <c r="A25" s="5" t="n"/>
      <c r="B25" s="5" t="n"/>
      <c r="C25" s="5" t="n"/>
      <c r="D25" s="6" t="n"/>
      <c r="E25" s="6" t="n"/>
      <c r="F25" s="6" t="n"/>
      <c r="G25" s="7" t="n">
        <v>0.05</v>
      </c>
      <c r="H25" s="8">
        <f>IF($D25="","",ROUND(($D25+$E25+$F25)*(1+$G25),2))</f>
        <v/>
      </c>
      <c r="I25" s="6" t="n"/>
      <c r="J25" s="8">
        <f>IF(OR($H25="",$I25="",$I25=0),"",ROUND($H25/$I25,2))</f>
        <v/>
      </c>
      <c r="K25" s="5" t="n"/>
    </row>
    <row r="26">
      <c r="A26" s="5" t="n"/>
      <c r="B26" s="5" t="n"/>
      <c r="C26" s="5" t="n"/>
      <c r="D26" s="6" t="n"/>
      <c r="E26" s="6" t="n"/>
      <c r="F26" s="6" t="n"/>
      <c r="G26" s="7" t="n">
        <v>0.05</v>
      </c>
      <c r="H26" s="8">
        <f>IF($D26="","",ROUND(($D26+$E26+$F26)*(1+$G26),2))</f>
        <v/>
      </c>
      <c r="I26" s="6" t="n"/>
      <c r="J26" s="8">
        <f>IF(OR($H26="",$I26="",$I26=0),"",ROUND($H26/$I26,2))</f>
        <v/>
      </c>
      <c r="K26" s="5" t="n"/>
    </row>
    <row r="27">
      <c r="A27" s="5" t="n"/>
      <c r="B27" s="5" t="n"/>
      <c r="C27" s="5" t="n"/>
      <c r="D27" s="6" t="n"/>
      <c r="E27" s="6" t="n"/>
      <c r="F27" s="6" t="n"/>
      <c r="G27" s="7" t="n">
        <v>0.05</v>
      </c>
      <c r="H27" s="8">
        <f>IF($D27="","",ROUND(($D27+$E27+$F27)*(1+$G27),2))</f>
        <v/>
      </c>
      <c r="I27" s="6" t="n"/>
      <c r="J27" s="8">
        <f>IF(OR($H27="",$I27="",$I27=0),"",ROUND($H27/$I27,2))</f>
        <v/>
      </c>
      <c r="K27" s="5" t="n"/>
    </row>
    <row r="28">
      <c r="A28" s="5" t="n"/>
      <c r="B28" s="5" t="n"/>
      <c r="C28" s="5" t="n"/>
      <c r="D28" s="6" t="n"/>
      <c r="E28" s="6" t="n"/>
      <c r="F28" s="6" t="n"/>
      <c r="G28" s="7" t="n">
        <v>0.05</v>
      </c>
      <c r="H28" s="8">
        <f>IF($D28="","",ROUND(($D28+$E28+$F28)*(1+$G28),2))</f>
        <v/>
      </c>
      <c r="I28" s="6" t="n"/>
      <c r="J28" s="8">
        <f>IF(OR($H28="",$I28="",$I28=0),"",ROUND($H28/$I28,2))</f>
        <v/>
      </c>
      <c r="K28" s="5" t="n"/>
    </row>
    <row r="29">
      <c r="A29" s="5" t="n"/>
      <c r="B29" s="5" t="n"/>
      <c r="C29" s="5" t="n"/>
      <c r="D29" s="6" t="n"/>
      <c r="E29" s="6" t="n"/>
      <c r="F29" s="6" t="n"/>
      <c r="G29" s="7" t="n">
        <v>0.05</v>
      </c>
      <c r="H29" s="8">
        <f>IF($D29="","",ROUND(($D29+$E29+$F29)*(1+$G29),2))</f>
        <v/>
      </c>
      <c r="I29" s="6" t="n"/>
      <c r="J29" s="8">
        <f>IF(OR($H29="",$I29="",$I29=0),"",ROUND($H29/$I29,2))</f>
        <v/>
      </c>
      <c r="K29" s="5" t="n"/>
    </row>
    <row r="30">
      <c r="A30" s="5" t="n"/>
      <c r="B30" s="5" t="n"/>
      <c r="C30" s="5" t="n"/>
      <c r="D30" s="6" t="n"/>
      <c r="E30" s="6" t="n"/>
      <c r="F30" s="6" t="n"/>
      <c r="G30" s="7" t="n">
        <v>0.05</v>
      </c>
      <c r="H30" s="8">
        <f>IF($D30="","",ROUND(($D30+$E30+$F30)*(1+$G30),2))</f>
        <v/>
      </c>
      <c r="I30" s="6" t="n"/>
      <c r="J30" s="8">
        <f>IF(OR($H30="",$I30="",$I30=0),"",ROUND($H30/$I30,2))</f>
        <v/>
      </c>
      <c r="K30" s="5" t="n"/>
    </row>
    <row r="31">
      <c r="A31" s="5" t="n"/>
      <c r="B31" s="5" t="n"/>
      <c r="C31" s="5" t="n"/>
      <c r="D31" s="6" t="n"/>
      <c r="E31" s="6" t="n"/>
      <c r="F31" s="6" t="n"/>
      <c r="G31" s="7" t="n">
        <v>0.05</v>
      </c>
      <c r="H31" s="8">
        <f>IF($D31="","",ROUND(($D31+$E31+$F31)*(1+$G31),2))</f>
        <v/>
      </c>
      <c r="I31" s="6" t="n"/>
      <c r="J31" s="8">
        <f>IF(OR($H31="",$I31="",$I31=0),"",ROUND($H31/$I31,2))</f>
        <v/>
      </c>
      <c r="K31" s="5" t="n"/>
    </row>
    <row r="32">
      <c r="A32" s="5" t="n"/>
      <c r="B32" s="5" t="n"/>
      <c r="C32" s="5" t="n"/>
      <c r="D32" s="6" t="n"/>
      <c r="E32" s="6" t="n"/>
      <c r="F32" s="6" t="n"/>
      <c r="G32" s="7" t="n">
        <v>0.05</v>
      </c>
      <c r="H32" s="8">
        <f>IF($D32="","",ROUND(($D32+$E32+$F32)*(1+$G32),2))</f>
        <v/>
      </c>
      <c r="I32" s="6" t="n"/>
      <c r="J32" s="8">
        <f>IF(OR($H32="",$I32="",$I32=0),"",ROUND($H32/$I32,2))</f>
        <v/>
      </c>
      <c r="K32" s="5" t="n"/>
    </row>
    <row r="33">
      <c r="A33" s="5" t="n"/>
      <c r="B33" s="5" t="n"/>
      <c r="C33" s="5" t="n"/>
      <c r="D33" s="6" t="n"/>
      <c r="E33" s="6" t="n"/>
      <c r="F33" s="6" t="n"/>
      <c r="G33" s="7" t="n">
        <v>0.05</v>
      </c>
      <c r="H33" s="8">
        <f>IF($D33="","",ROUND(($D33+$E33+$F33)*(1+$G33),2))</f>
        <v/>
      </c>
      <c r="I33" s="6" t="n"/>
      <c r="J33" s="8">
        <f>IF(OR($H33="",$I33="",$I33=0),"",ROUND($H33/$I33,2))</f>
        <v/>
      </c>
      <c r="K33" s="5" t="n"/>
    </row>
    <row r="34">
      <c r="A34" s="5" t="n"/>
      <c r="B34" s="5" t="n"/>
      <c r="C34" s="5" t="n"/>
      <c r="D34" s="6" t="n"/>
      <c r="E34" s="6" t="n"/>
      <c r="F34" s="6" t="n"/>
      <c r="G34" s="7" t="n">
        <v>0.05</v>
      </c>
      <c r="H34" s="8">
        <f>IF($D34="","",ROUND(($D34+$E34+$F34)*(1+$G34),2))</f>
        <v/>
      </c>
      <c r="I34" s="6" t="n"/>
      <c r="J34" s="8">
        <f>IF(OR($H34="",$I34="",$I34=0),"",ROUND($H34/$I34,2))</f>
        <v/>
      </c>
      <c r="K34" s="5" t="n"/>
    </row>
    <row r="35" ht="20" customHeight="1">
      <c r="A35" s="9" t="inlineStr">
        <is>
          <t>TOTAIS</t>
        </is>
      </c>
      <c r="B35" s="10" t="n"/>
      <c r="C35" s="10" t="n"/>
      <c r="D35" s="11">
        <f>SUM(D5:D34)</f>
        <v/>
      </c>
      <c r="E35" s="11">
        <f>SUM(E5:E34)</f>
        <v/>
      </c>
      <c r="F35" s="11">
        <f>SUM(F5:F34)</f>
        <v/>
      </c>
      <c r="G35" s="10" t="n"/>
      <c r="H35" s="11">
        <f>SUM(H5:H34)</f>
        <v/>
      </c>
      <c r="I35" s="10" t="n"/>
      <c r="J35" s="10" t="n"/>
      <c r="K35" s="10" t="n"/>
    </row>
    <row r="37" ht="22" customHeight="1">
      <c r="A37" s="12" t="inlineStr">
        <is>
          <t>Resumo do custeio</t>
        </is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</row>
    <row r="38">
      <c r="A38" s="14" t="inlineStr">
        <is>
          <t>Produtos custeados</t>
        </is>
      </c>
      <c r="B38" s="15" t="n"/>
      <c r="C38" s="15" t="n"/>
      <c r="D38" s="16">
        <f>COUNTA(A5:A34)</f>
        <v/>
      </c>
    </row>
    <row r="39">
      <c r="A39" s="14" t="inlineStr">
        <is>
          <t>Custo unitário médio</t>
        </is>
      </c>
      <c r="B39" s="15" t="n"/>
      <c r="C39" s="15" t="n"/>
      <c r="D39" s="17">
        <f>IFERROR(AVERAGE(J5:J34),0)</f>
        <v/>
      </c>
    </row>
    <row r="40">
      <c r="A40" s="14" t="inlineStr">
        <is>
          <t>Lote mais caro</t>
        </is>
      </c>
      <c r="B40" s="15" t="n"/>
      <c r="C40" s="15" t="n"/>
      <c r="D40" s="18">
        <f>IFERROR(MAX(H5:H34),0)</f>
        <v/>
      </c>
    </row>
  </sheetData>
  <mergeCells count="7">
    <mergeCell ref="B2:C2"/>
    <mergeCell ref="H2:I2"/>
    <mergeCell ref="E2:F2"/>
    <mergeCell ref="A40:C40"/>
    <mergeCell ref="A39:C39"/>
    <mergeCell ref="A1:K1"/>
    <mergeCell ref="A38:C38"/>
  </mergeCells>
  <dataValidations count="1">
    <dataValidation sqref="B5:B34" showDropDown="0" showInputMessage="0" showErrorMessage="0" allowBlank="1" error="Escolha uma unidade da lista" type="list">
      <formula1>"Unidade,Caixa,Pacote,Dúzia,Quilo,Litro,Metro"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3">
      <c r="A3" s="20" t="inlineStr">
        <is>
          <t>O que é esta planilha</t>
        </is>
      </c>
    </row>
    <row r="4">
      <c r="A4" s="21" t="inlineStr">
        <is>
          <t>Esta planilha calcula quanto custa produzir um lote e quanto custa cada unidade. Você\nescreve os insumos, a mão de obra e os custos indiretos, deixa a perda que sempre\naparece no processo, e a planilha devolve o custo do lote e o custo unitário. Esse\ncusto unitário é o número que sustenta qualquer preço de venda: sem ele, a margem é um\npalpite.</t>
        </is>
      </c>
    </row>
    <row r="6">
      <c r="A6" s="20" t="inlineStr">
        <is>
          <t>Passo a passo</t>
        </is>
      </c>
    </row>
    <row r="7">
      <c r="A7" s="21" t="inlineStr">
        <is>
          <t>1. Registre cada produto na sua própria linha com o código e a unidade que você usa.\n2. Escreva os insumos, a mão de obra e os custos indiretos do lote inteiro.\n3. Ajuste a perda de cada produto: comece em cinco por cento e mude conforme o seu\n   processo.\n4. Escreva quantas unidades saem do lote e leia o custo do lote e o custo unitário.\n5. Revise o resumo para comparar o custo unitário médio e encontrar o lote mais caro.</t>
        </is>
      </c>
    </row>
    <row r="9">
      <c r="A9" s="20" t="inlineStr">
        <is>
          <t>Como se calcula</t>
        </is>
      </c>
    </row>
    <row r="10">
      <c r="A10" s="21" t="inlineStr">
        <is>
          <t>Custo do lote = insumos, mão de obra e custos indiretos somados, tudo aumentado pela\nperda.\nCusto unitário = custo do lote dividido pelas unidades do lote.\nSe o lote não tiver unidades escritas, o custo unitário fica vazio de propósito: nada\nse reparte por zero.\nExemplo: insumos 120.000, mão de obra 60.000 e indiretos 20.000; com perda de cinco por\ncento o custo do lote é 210.000. Se o lote rende 100 unidades, o custo unitário é 2.100.</t>
        </is>
      </c>
    </row>
    <row r="12">
      <c r="A12" s="20" t="inlineStr">
        <is>
          <t>Mapa das colunas</t>
        </is>
      </c>
    </row>
    <row r="13">
      <c r="A13" s="21" t="inlineStr">
        <is>
          <t>Produto: o nome que você usa na sua lista.\nCódigo: a referência interna do produto, quando existe.\nUnidade: da lista suspensa (unidade, caixa, pacote, dúzia, quilo, litro, metro).\nInsumos: a matéria-prima do lote, valorizada.\nMão de obra: as horas do pessoal que produz esse lote.\nCustos indiretos: energia, aluguel da oficina, embalagem e outras despesas que você não\nvê por unidade.\nPerda: a parte que se perde no processo; escreve-se como taxa editável.\nCusto do lote (cinza): a soma anterior aumentada pela perda.\nUnidades do lote: quantas unidades saem finalmente desse lote.\nCusto unitário (cinza): o custo do lote repartido entre as unidades.\nObservações: o que não cabe numa coluna, por exemplo de onde veio o preço do insumo.</t>
        </is>
      </c>
    </row>
    <row r="15">
      <c r="A15" s="20" t="inlineStr">
        <is>
          <t>Dicas e erros comuns</t>
        </is>
      </c>
    </row>
    <row r="16">
      <c r="A16" s="21" t="inlineStr">
        <is>
          <t>Custeie por lote e não por produto solto: os insumos quase nunca se compram por unidade.\nNão deixe a perda em zero se você sabe que sempre se perde algo: o custo unitário fica\ncurto e o preço também.\nRevise os insumos sempre que o preço do fornecedor mudar: um custo velho é uma margem\nfalsa.\nNão misture as despesas do negócio inteiro nos custos indiretos de um só produto.\nCompare o custo unitário médio com o lote mais caro: a diferença explica onde está o\ndinheiro.</t>
        </is>
      </c>
    </row>
    <row r="18">
      <c r="A18" s="20" t="inlineStr">
        <is>
          <t>Planilha gratuita da Kardex Tauro</t>
        </is>
      </c>
    </row>
    <row r="19">
      <c r="A19" s="21" t="inlineStr">
        <is>
          <t>Ferramenta de controle interno. Não é um documento fiscal ou contábil oficial: os valores e percentuais são editáveis e nenhum imposto é calculado.</t>
        </is>
      </c>
    </row>
    <row r="20">
      <c r="A20" s="21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