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s a pagar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'Contas a pagar'!$A$1:$J$205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b val="1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65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0" fillId="0" borderId="4" pivotButton="0" quotePrefix="0" xfId="0"/>
    <xf numFmtId="4" fontId="10" fillId="7" borderId="1" applyAlignment="1" pivotButton="0" quotePrefix="0" xfId="0">
      <alignment horizontal="right" vertical="center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8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4" customWidth="1" min="5" max="5"/>
    <col width="13" customWidth="1" min="6" max="6"/>
    <col width="14" customWidth="1" min="7" max="7"/>
    <col width="12" customWidth="1" min="8" max="8"/>
    <col width="22" customWidth="1" min="9" max="9"/>
    <col width="18" customWidth="1" min="10" max="10"/>
  </cols>
  <sheetData>
    <row r="1" ht="30" customHeight="1">
      <c r="A1" s="1" t="inlineStr">
        <is>
          <t>Contas a pagar: pagamentos e vencimentos</t>
        </is>
      </c>
    </row>
    <row r="2">
      <c r="A2" s="2" t="inlineStr">
        <is>
          <t>Empresa</t>
        </is>
      </c>
      <c r="B2" s="3" t="inlineStr"/>
      <c r="D2" s="2" t="inlineStr">
        <is>
          <t>Data de corte</t>
        </is>
      </c>
      <c r="E2" s="4" t="inlineStr"/>
      <c r="G2" s="2" t="inlineStr">
        <is>
          <t>Moeda</t>
        </is>
      </c>
      <c r="H2" s="3" t="inlineStr"/>
    </row>
    <row r="4" ht="26" customHeight="1">
      <c r="A4" s="5" t="inlineStr">
        <is>
          <t>Fornecedor</t>
        </is>
      </c>
      <c r="B4" s="5" t="inlineStr">
        <is>
          <t>Documento</t>
        </is>
      </c>
      <c r="C4" s="5" t="inlineStr">
        <is>
          <t>Data da nota</t>
        </is>
      </c>
      <c r="D4" s="5" t="inlineStr">
        <is>
          <t>Vencimento</t>
        </is>
      </c>
      <c r="E4" s="5" t="inlineStr">
        <is>
          <t>Valor</t>
        </is>
      </c>
      <c r="F4" s="5" t="inlineStr">
        <is>
          <t>Pagamentos</t>
        </is>
      </c>
      <c r="G4" s="5" t="inlineStr">
        <is>
          <t>Saldo</t>
        </is>
      </c>
      <c r="H4" s="5" t="inlineStr">
        <is>
          <t>Dias para vencer</t>
        </is>
      </c>
      <c r="I4" s="5" t="inlineStr">
        <is>
          <t>Situacao</t>
        </is>
      </c>
      <c r="J4" s="5" t="inlineStr">
        <is>
          <t>Observações</t>
        </is>
      </c>
    </row>
    <row r="5">
      <c r="A5" s="6" t="n"/>
      <c r="B5" s="6" t="n"/>
      <c r="C5" s="7" t="n"/>
      <c r="D5" s="7" t="n"/>
      <c r="E5" s="8" t="n"/>
      <c r="F5" s="8" t="n"/>
      <c r="G5" s="9">
        <f>IF($E5="","",$E5-$F5)</f>
        <v/>
      </c>
      <c r="H5" s="10">
        <f>IF(OR($E5="",$D5=""),"",$D5-TODAY())</f>
        <v/>
      </c>
      <c r="I5" s="11">
        <f>IF($E5="","",IF($G5&lt;=0,"Paga",IF($H5&lt;0,"Vencida",IF($H5&lt;=7,"Vence esta semana","Em dia" ))))</f>
        <v/>
      </c>
      <c r="J5" s="6" t="n"/>
    </row>
    <row r="6">
      <c r="A6" s="6" t="n"/>
      <c r="B6" s="6" t="n"/>
      <c r="C6" s="7" t="n"/>
      <c r="D6" s="7" t="n"/>
      <c r="E6" s="8" t="n"/>
      <c r="F6" s="8" t="n"/>
      <c r="G6" s="9">
        <f>IF($E6="","",$E6-$F6)</f>
        <v/>
      </c>
      <c r="H6" s="10">
        <f>IF(OR($E6="",$D6=""),"",$D6-TODAY())</f>
        <v/>
      </c>
      <c r="I6" s="11">
        <f>IF($E6="","",IF($G6&lt;=0,"Paga",IF($H6&lt;0,"Vencida",IF($H6&lt;=7,"Vence esta semana","Em dia" ))))</f>
        <v/>
      </c>
      <c r="J6" s="6" t="n"/>
    </row>
    <row r="7">
      <c r="A7" s="6" t="n"/>
      <c r="B7" s="6" t="n"/>
      <c r="C7" s="7" t="n"/>
      <c r="D7" s="7" t="n"/>
      <c r="E7" s="8" t="n"/>
      <c r="F7" s="8" t="n"/>
      <c r="G7" s="9">
        <f>IF($E7="","",$E7-$F7)</f>
        <v/>
      </c>
      <c r="H7" s="10">
        <f>IF(OR($E7="",$D7=""),"",$D7-TODAY())</f>
        <v/>
      </c>
      <c r="I7" s="11">
        <f>IF($E7="","",IF($G7&lt;=0,"Paga",IF($H7&lt;0,"Vencida",IF($H7&lt;=7,"Vence esta semana","Em dia" ))))</f>
        <v/>
      </c>
      <c r="J7" s="6" t="n"/>
    </row>
    <row r="8">
      <c r="A8" s="6" t="n"/>
      <c r="B8" s="6" t="n"/>
      <c r="C8" s="7" t="n"/>
      <c r="D8" s="7" t="n"/>
      <c r="E8" s="8" t="n"/>
      <c r="F8" s="8" t="n"/>
      <c r="G8" s="9">
        <f>IF($E8="","",$E8-$F8)</f>
        <v/>
      </c>
      <c r="H8" s="10">
        <f>IF(OR($E8="",$D8=""),"",$D8-TODAY())</f>
        <v/>
      </c>
      <c r="I8" s="11">
        <f>IF($E8="","",IF($G8&lt;=0,"Paga",IF($H8&lt;0,"Vencida",IF($H8&lt;=7,"Vence esta semana","Em dia" ))))</f>
        <v/>
      </c>
      <c r="J8" s="6" t="n"/>
    </row>
    <row r="9">
      <c r="A9" s="6" t="n"/>
      <c r="B9" s="6" t="n"/>
      <c r="C9" s="7" t="n"/>
      <c r="D9" s="7" t="n"/>
      <c r="E9" s="8" t="n"/>
      <c r="F9" s="8" t="n"/>
      <c r="G9" s="9">
        <f>IF($E9="","",$E9-$F9)</f>
        <v/>
      </c>
      <c r="H9" s="10">
        <f>IF(OR($E9="",$D9=""),"",$D9-TODAY())</f>
        <v/>
      </c>
      <c r="I9" s="11">
        <f>IF($E9="","",IF($G9&lt;=0,"Paga",IF($H9&lt;0,"Vencida",IF($H9&lt;=7,"Vence esta semana","Em dia" ))))</f>
        <v/>
      </c>
      <c r="J9" s="6" t="n"/>
    </row>
    <row r="10">
      <c r="A10" s="6" t="n"/>
      <c r="B10" s="6" t="n"/>
      <c r="C10" s="7" t="n"/>
      <c r="D10" s="7" t="n"/>
      <c r="E10" s="8" t="n"/>
      <c r="F10" s="8" t="n"/>
      <c r="G10" s="9">
        <f>IF($E10="","",$E10-$F10)</f>
        <v/>
      </c>
      <c r="H10" s="10">
        <f>IF(OR($E10="",$D10=""),"",$D10-TODAY())</f>
        <v/>
      </c>
      <c r="I10" s="11">
        <f>IF($E10="","",IF($G10&lt;=0,"Paga",IF($H10&lt;0,"Vencida",IF($H10&lt;=7,"Vence esta semana","Em dia" ))))</f>
        <v/>
      </c>
      <c r="J10" s="6" t="n"/>
    </row>
    <row r="11">
      <c r="A11" s="6" t="n"/>
      <c r="B11" s="6" t="n"/>
      <c r="C11" s="7" t="n"/>
      <c r="D11" s="7" t="n"/>
      <c r="E11" s="8" t="n"/>
      <c r="F11" s="8" t="n"/>
      <c r="G11" s="9">
        <f>IF($E11="","",$E11-$F11)</f>
        <v/>
      </c>
      <c r="H11" s="10">
        <f>IF(OR($E11="",$D11=""),"",$D11-TODAY())</f>
        <v/>
      </c>
      <c r="I11" s="11">
        <f>IF($E11="","",IF($G11&lt;=0,"Paga",IF($H11&lt;0,"Vencida",IF($H11&lt;=7,"Vence esta semana","Em dia" ))))</f>
        <v/>
      </c>
      <c r="J11" s="6" t="n"/>
    </row>
    <row r="12">
      <c r="A12" s="6" t="n"/>
      <c r="B12" s="6" t="n"/>
      <c r="C12" s="7" t="n"/>
      <c r="D12" s="7" t="n"/>
      <c r="E12" s="8" t="n"/>
      <c r="F12" s="8" t="n"/>
      <c r="G12" s="9">
        <f>IF($E12="","",$E12-$F12)</f>
        <v/>
      </c>
      <c r="H12" s="10">
        <f>IF(OR($E12="",$D12=""),"",$D12-TODAY())</f>
        <v/>
      </c>
      <c r="I12" s="11">
        <f>IF($E12="","",IF($G12&lt;=0,"Paga",IF($H12&lt;0,"Vencida",IF($H12&lt;=7,"Vence esta semana","Em dia" ))))</f>
        <v/>
      </c>
      <c r="J12" s="6" t="n"/>
    </row>
    <row r="13">
      <c r="A13" s="6" t="n"/>
      <c r="B13" s="6" t="n"/>
      <c r="C13" s="7" t="n"/>
      <c r="D13" s="7" t="n"/>
      <c r="E13" s="8" t="n"/>
      <c r="F13" s="8" t="n"/>
      <c r="G13" s="9">
        <f>IF($E13="","",$E13-$F13)</f>
        <v/>
      </c>
      <c r="H13" s="10">
        <f>IF(OR($E13="",$D13=""),"",$D13-TODAY())</f>
        <v/>
      </c>
      <c r="I13" s="11">
        <f>IF($E13="","",IF($G13&lt;=0,"Paga",IF($H13&lt;0,"Vencida",IF($H13&lt;=7,"Vence esta semana","Em dia" ))))</f>
        <v/>
      </c>
      <c r="J13" s="6" t="n"/>
    </row>
    <row r="14">
      <c r="A14" s="6" t="n"/>
      <c r="B14" s="6" t="n"/>
      <c r="C14" s="7" t="n"/>
      <c r="D14" s="7" t="n"/>
      <c r="E14" s="8" t="n"/>
      <c r="F14" s="8" t="n"/>
      <c r="G14" s="9">
        <f>IF($E14="","",$E14-$F14)</f>
        <v/>
      </c>
      <c r="H14" s="10">
        <f>IF(OR($E14="",$D14=""),"",$D14-TODAY())</f>
        <v/>
      </c>
      <c r="I14" s="11">
        <f>IF($E14="","",IF($G14&lt;=0,"Paga",IF($H14&lt;0,"Vencida",IF($H14&lt;=7,"Vence esta semana","Em dia" ))))</f>
        <v/>
      </c>
      <c r="J14" s="6" t="n"/>
    </row>
    <row r="15">
      <c r="A15" s="6" t="n"/>
      <c r="B15" s="6" t="n"/>
      <c r="C15" s="7" t="n"/>
      <c r="D15" s="7" t="n"/>
      <c r="E15" s="8" t="n"/>
      <c r="F15" s="8" t="n"/>
      <c r="G15" s="9">
        <f>IF($E15="","",$E15-$F15)</f>
        <v/>
      </c>
      <c r="H15" s="10">
        <f>IF(OR($E15="",$D15=""),"",$D15-TODAY())</f>
        <v/>
      </c>
      <c r="I15" s="11">
        <f>IF($E15="","",IF($G15&lt;=0,"Paga",IF($H15&lt;0,"Vencida",IF($H15&lt;=7,"Vence esta semana","Em dia" ))))</f>
        <v/>
      </c>
      <c r="J15" s="6" t="n"/>
    </row>
    <row r="16">
      <c r="A16" s="6" t="n"/>
      <c r="B16" s="6" t="n"/>
      <c r="C16" s="7" t="n"/>
      <c r="D16" s="7" t="n"/>
      <c r="E16" s="8" t="n"/>
      <c r="F16" s="8" t="n"/>
      <c r="G16" s="9">
        <f>IF($E16="","",$E16-$F16)</f>
        <v/>
      </c>
      <c r="H16" s="10">
        <f>IF(OR($E16="",$D16=""),"",$D16-TODAY())</f>
        <v/>
      </c>
      <c r="I16" s="11">
        <f>IF($E16="","",IF($G16&lt;=0,"Paga",IF($H16&lt;0,"Vencida",IF($H16&lt;=7,"Vence esta semana","Em dia" ))))</f>
        <v/>
      </c>
      <c r="J16" s="6" t="n"/>
    </row>
    <row r="17">
      <c r="A17" s="6" t="n"/>
      <c r="B17" s="6" t="n"/>
      <c r="C17" s="7" t="n"/>
      <c r="D17" s="7" t="n"/>
      <c r="E17" s="8" t="n"/>
      <c r="F17" s="8" t="n"/>
      <c r="G17" s="9">
        <f>IF($E17="","",$E17-$F17)</f>
        <v/>
      </c>
      <c r="H17" s="10">
        <f>IF(OR($E17="",$D17=""),"",$D17-TODAY())</f>
        <v/>
      </c>
      <c r="I17" s="11">
        <f>IF($E17="","",IF($G17&lt;=0,"Paga",IF($H17&lt;0,"Vencida",IF($H17&lt;=7,"Vence esta semana","Em dia" ))))</f>
        <v/>
      </c>
      <c r="J17" s="6" t="n"/>
    </row>
    <row r="18">
      <c r="A18" s="6" t="n"/>
      <c r="B18" s="6" t="n"/>
      <c r="C18" s="7" t="n"/>
      <c r="D18" s="7" t="n"/>
      <c r="E18" s="8" t="n"/>
      <c r="F18" s="8" t="n"/>
      <c r="G18" s="9">
        <f>IF($E18="","",$E18-$F18)</f>
        <v/>
      </c>
      <c r="H18" s="10">
        <f>IF(OR($E18="",$D18=""),"",$D18-TODAY())</f>
        <v/>
      </c>
      <c r="I18" s="11">
        <f>IF($E18="","",IF($G18&lt;=0,"Paga",IF($H18&lt;0,"Vencida",IF($H18&lt;=7,"Vence esta semana","Em dia" ))))</f>
        <v/>
      </c>
      <c r="J18" s="6" t="n"/>
    </row>
    <row r="19">
      <c r="A19" s="6" t="n"/>
      <c r="B19" s="6" t="n"/>
      <c r="C19" s="7" t="n"/>
      <c r="D19" s="7" t="n"/>
      <c r="E19" s="8" t="n"/>
      <c r="F19" s="8" t="n"/>
      <c r="G19" s="9">
        <f>IF($E19="","",$E19-$F19)</f>
        <v/>
      </c>
      <c r="H19" s="10">
        <f>IF(OR($E19="",$D19=""),"",$D19-TODAY())</f>
        <v/>
      </c>
      <c r="I19" s="11">
        <f>IF($E19="","",IF($G19&lt;=0,"Paga",IF($H19&lt;0,"Vencida",IF($H19&lt;=7,"Vence esta semana","Em dia" ))))</f>
        <v/>
      </c>
      <c r="J19" s="6" t="n"/>
    </row>
    <row r="20">
      <c r="A20" s="6" t="n"/>
      <c r="B20" s="6" t="n"/>
      <c r="C20" s="7" t="n"/>
      <c r="D20" s="7" t="n"/>
      <c r="E20" s="8" t="n"/>
      <c r="F20" s="8" t="n"/>
      <c r="G20" s="9">
        <f>IF($E20="","",$E20-$F20)</f>
        <v/>
      </c>
      <c r="H20" s="10">
        <f>IF(OR($E20="",$D20=""),"",$D20-TODAY())</f>
        <v/>
      </c>
      <c r="I20" s="11">
        <f>IF($E20="","",IF($G20&lt;=0,"Paga",IF($H20&lt;0,"Vencida",IF($H20&lt;=7,"Vence esta semana","Em dia" ))))</f>
        <v/>
      </c>
      <c r="J20" s="6" t="n"/>
    </row>
    <row r="21">
      <c r="A21" s="6" t="n"/>
      <c r="B21" s="6" t="n"/>
      <c r="C21" s="7" t="n"/>
      <c r="D21" s="7" t="n"/>
      <c r="E21" s="8" t="n"/>
      <c r="F21" s="8" t="n"/>
      <c r="G21" s="9">
        <f>IF($E21="","",$E21-$F21)</f>
        <v/>
      </c>
      <c r="H21" s="10">
        <f>IF(OR($E21="",$D21=""),"",$D21-TODAY())</f>
        <v/>
      </c>
      <c r="I21" s="11">
        <f>IF($E21="","",IF($G21&lt;=0,"Paga",IF($H21&lt;0,"Vencida",IF($H21&lt;=7,"Vence esta semana","Em dia" ))))</f>
        <v/>
      </c>
      <c r="J21" s="6" t="n"/>
    </row>
    <row r="22">
      <c r="A22" s="6" t="n"/>
      <c r="B22" s="6" t="n"/>
      <c r="C22" s="7" t="n"/>
      <c r="D22" s="7" t="n"/>
      <c r="E22" s="8" t="n"/>
      <c r="F22" s="8" t="n"/>
      <c r="G22" s="9">
        <f>IF($E22="","",$E22-$F22)</f>
        <v/>
      </c>
      <c r="H22" s="10">
        <f>IF(OR($E22="",$D22=""),"",$D22-TODAY())</f>
        <v/>
      </c>
      <c r="I22" s="11">
        <f>IF($E22="","",IF($G22&lt;=0,"Paga",IF($H22&lt;0,"Vencida",IF($H22&lt;=7,"Vence esta semana","Em dia" ))))</f>
        <v/>
      </c>
      <c r="J22" s="6" t="n"/>
    </row>
    <row r="23">
      <c r="A23" s="6" t="n"/>
      <c r="B23" s="6" t="n"/>
      <c r="C23" s="7" t="n"/>
      <c r="D23" s="7" t="n"/>
      <c r="E23" s="8" t="n"/>
      <c r="F23" s="8" t="n"/>
      <c r="G23" s="9">
        <f>IF($E23="","",$E23-$F23)</f>
        <v/>
      </c>
      <c r="H23" s="10">
        <f>IF(OR($E23="",$D23=""),"",$D23-TODAY())</f>
        <v/>
      </c>
      <c r="I23" s="11">
        <f>IF($E23="","",IF($G23&lt;=0,"Paga",IF($H23&lt;0,"Vencida",IF($H23&lt;=7,"Vence esta semana","Em dia" ))))</f>
        <v/>
      </c>
      <c r="J23" s="6" t="n"/>
    </row>
    <row r="24">
      <c r="A24" s="6" t="n"/>
      <c r="B24" s="6" t="n"/>
      <c r="C24" s="7" t="n"/>
      <c r="D24" s="7" t="n"/>
      <c r="E24" s="8" t="n"/>
      <c r="F24" s="8" t="n"/>
      <c r="G24" s="9">
        <f>IF($E24="","",$E24-$F24)</f>
        <v/>
      </c>
      <c r="H24" s="10">
        <f>IF(OR($E24="",$D24=""),"",$D24-TODAY())</f>
        <v/>
      </c>
      <c r="I24" s="11">
        <f>IF($E24="","",IF($G24&lt;=0,"Paga",IF($H24&lt;0,"Vencida",IF($H24&lt;=7,"Vence esta semana","Em dia" ))))</f>
        <v/>
      </c>
      <c r="J24" s="6" t="n"/>
    </row>
    <row r="25">
      <c r="A25" s="6" t="n"/>
      <c r="B25" s="6" t="n"/>
      <c r="C25" s="7" t="n"/>
      <c r="D25" s="7" t="n"/>
      <c r="E25" s="8" t="n"/>
      <c r="F25" s="8" t="n"/>
      <c r="G25" s="9">
        <f>IF($E25="","",$E25-$F25)</f>
        <v/>
      </c>
      <c r="H25" s="10">
        <f>IF(OR($E25="",$D25=""),"",$D25-TODAY())</f>
        <v/>
      </c>
      <c r="I25" s="11">
        <f>IF($E25="","",IF($G25&lt;=0,"Paga",IF($H25&lt;0,"Vencida",IF($H25&lt;=7,"Vence esta semana","Em dia" ))))</f>
        <v/>
      </c>
      <c r="J25" s="6" t="n"/>
    </row>
    <row r="26">
      <c r="A26" s="6" t="n"/>
      <c r="B26" s="6" t="n"/>
      <c r="C26" s="7" t="n"/>
      <c r="D26" s="7" t="n"/>
      <c r="E26" s="8" t="n"/>
      <c r="F26" s="8" t="n"/>
      <c r="G26" s="9">
        <f>IF($E26="","",$E26-$F26)</f>
        <v/>
      </c>
      <c r="H26" s="10">
        <f>IF(OR($E26="",$D26=""),"",$D26-TODAY())</f>
        <v/>
      </c>
      <c r="I26" s="11">
        <f>IF($E26="","",IF($G26&lt;=0,"Paga",IF($H26&lt;0,"Vencida",IF($H26&lt;=7,"Vence esta semana","Em dia" ))))</f>
        <v/>
      </c>
      <c r="J26" s="6" t="n"/>
    </row>
    <row r="27">
      <c r="A27" s="6" t="n"/>
      <c r="B27" s="6" t="n"/>
      <c r="C27" s="7" t="n"/>
      <c r="D27" s="7" t="n"/>
      <c r="E27" s="8" t="n"/>
      <c r="F27" s="8" t="n"/>
      <c r="G27" s="9">
        <f>IF($E27="","",$E27-$F27)</f>
        <v/>
      </c>
      <c r="H27" s="10">
        <f>IF(OR($E27="",$D27=""),"",$D27-TODAY())</f>
        <v/>
      </c>
      <c r="I27" s="11">
        <f>IF($E27="","",IF($G27&lt;=0,"Paga",IF($H27&lt;0,"Vencida",IF($H27&lt;=7,"Vence esta semana","Em dia" ))))</f>
        <v/>
      </c>
      <c r="J27" s="6" t="n"/>
    </row>
    <row r="28">
      <c r="A28" s="6" t="n"/>
      <c r="B28" s="6" t="n"/>
      <c r="C28" s="7" t="n"/>
      <c r="D28" s="7" t="n"/>
      <c r="E28" s="8" t="n"/>
      <c r="F28" s="8" t="n"/>
      <c r="G28" s="9">
        <f>IF($E28="","",$E28-$F28)</f>
        <v/>
      </c>
      <c r="H28" s="10">
        <f>IF(OR($E28="",$D28=""),"",$D28-TODAY())</f>
        <v/>
      </c>
      <c r="I28" s="11">
        <f>IF($E28="","",IF($G28&lt;=0,"Paga",IF($H28&lt;0,"Vencida",IF($H28&lt;=7,"Vence esta semana","Em dia" ))))</f>
        <v/>
      </c>
      <c r="J28" s="6" t="n"/>
    </row>
    <row r="29">
      <c r="A29" s="6" t="n"/>
      <c r="B29" s="6" t="n"/>
      <c r="C29" s="7" t="n"/>
      <c r="D29" s="7" t="n"/>
      <c r="E29" s="8" t="n"/>
      <c r="F29" s="8" t="n"/>
      <c r="G29" s="9">
        <f>IF($E29="","",$E29-$F29)</f>
        <v/>
      </c>
      <c r="H29" s="10">
        <f>IF(OR($E29="",$D29=""),"",$D29-TODAY())</f>
        <v/>
      </c>
      <c r="I29" s="11">
        <f>IF($E29="","",IF($G29&lt;=0,"Paga",IF($H29&lt;0,"Vencida",IF($H29&lt;=7,"Vence esta semana","Em dia" ))))</f>
        <v/>
      </c>
      <c r="J29" s="6" t="n"/>
    </row>
    <row r="30">
      <c r="A30" s="6" t="n"/>
      <c r="B30" s="6" t="n"/>
      <c r="C30" s="7" t="n"/>
      <c r="D30" s="7" t="n"/>
      <c r="E30" s="8" t="n"/>
      <c r="F30" s="8" t="n"/>
      <c r="G30" s="9">
        <f>IF($E30="","",$E30-$F30)</f>
        <v/>
      </c>
      <c r="H30" s="10">
        <f>IF(OR($E30="",$D30=""),"",$D30-TODAY())</f>
        <v/>
      </c>
      <c r="I30" s="11">
        <f>IF($E30="","",IF($G30&lt;=0,"Paga",IF($H30&lt;0,"Vencida",IF($H30&lt;=7,"Vence esta semana","Em dia" ))))</f>
        <v/>
      </c>
      <c r="J30" s="6" t="n"/>
    </row>
    <row r="31">
      <c r="A31" s="6" t="n"/>
      <c r="B31" s="6" t="n"/>
      <c r="C31" s="7" t="n"/>
      <c r="D31" s="7" t="n"/>
      <c r="E31" s="8" t="n"/>
      <c r="F31" s="8" t="n"/>
      <c r="G31" s="9">
        <f>IF($E31="","",$E31-$F31)</f>
        <v/>
      </c>
      <c r="H31" s="10">
        <f>IF(OR($E31="",$D31=""),"",$D31-TODAY())</f>
        <v/>
      </c>
      <c r="I31" s="11">
        <f>IF($E31="","",IF($G31&lt;=0,"Paga",IF($H31&lt;0,"Vencida",IF($H31&lt;=7,"Vence esta semana","Em dia" ))))</f>
        <v/>
      </c>
      <c r="J31" s="6" t="n"/>
    </row>
    <row r="32">
      <c r="A32" s="6" t="n"/>
      <c r="B32" s="6" t="n"/>
      <c r="C32" s="7" t="n"/>
      <c r="D32" s="7" t="n"/>
      <c r="E32" s="8" t="n"/>
      <c r="F32" s="8" t="n"/>
      <c r="G32" s="9">
        <f>IF($E32="","",$E32-$F32)</f>
        <v/>
      </c>
      <c r="H32" s="10">
        <f>IF(OR($E32="",$D32=""),"",$D32-TODAY())</f>
        <v/>
      </c>
      <c r="I32" s="11">
        <f>IF($E32="","",IF($G32&lt;=0,"Paga",IF($H32&lt;0,"Vencida",IF($H32&lt;=7,"Vence esta semana","Em dia" ))))</f>
        <v/>
      </c>
      <c r="J32" s="6" t="n"/>
    </row>
    <row r="33">
      <c r="A33" s="6" t="n"/>
      <c r="B33" s="6" t="n"/>
      <c r="C33" s="7" t="n"/>
      <c r="D33" s="7" t="n"/>
      <c r="E33" s="8" t="n"/>
      <c r="F33" s="8" t="n"/>
      <c r="G33" s="9">
        <f>IF($E33="","",$E33-$F33)</f>
        <v/>
      </c>
      <c r="H33" s="10">
        <f>IF(OR($E33="",$D33=""),"",$D33-TODAY())</f>
        <v/>
      </c>
      <c r="I33" s="11">
        <f>IF($E33="","",IF($G33&lt;=0,"Paga",IF($H33&lt;0,"Vencida",IF($H33&lt;=7,"Vence esta semana","Em dia" ))))</f>
        <v/>
      </c>
      <c r="J33" s="6" t="n"/>
    </row>
    <row r="34">
      <c r="A34" s="6" t="n"/>
      <c r="B34" s="6" t="n"/>
      <c r="C34" s="7" t="n"/>
      <c r="D34" s="7" t="n"/>
      <c r="E34" s="8" t="n"/>
      <c r="F34" s="8" t="n"/>
      <c r="G34" s="9">
        <f>IF($E34="","",$E34-$F34)</f>
        <v/>
      </c>
      <c r="H34" s="10">
        <f>IF(OR($E34="",$D34=""),"",$D34-TODAY())</f>
        <v/>
      </c>
      <c r="I34" s="11">
        <f>IF($E34="","",IF($G34&lt;=0,"Paga",IF($H34&lt;0,"Vencida",IF($H34&lt;=7,"Vence esta semana","Em dia" ))))</f>
        <v/>
      </c>
      <c r="J34" s="6" t="n"/>
    </row>
    <row r="35">
      <c r="A35" s="6" t="n"/>
      <c r="B35" s="6" t="n"/>
      <c r="C35" s="7" t="n"/>
      <c r="D35" s="7" t="n"/>
      <c r="E35" s="8" t="n"/>
      <c r="F35" s="8" t="n"/>
      <c r="G35" s="9">
        <f>IF($E35="","",$E35-$F35)</f>
        <v/>
      </c>
      <c r="H35" s="10">
        <f>IF(OR($E35="",$D35=""),"",$D35-TODAY())</f>
        <v/>
      </c>
      <c r="I35" s="11">
        <f>IF($E35="","",IF($G35&lt;=0,"Paga",IF($H35&lt;0,"Vencida",IF($H35&lt;=7,"Vence esta semana","Em dia" ))))</f>
        <v/>
      </c>
      <c r="J35" s="6" t="n"/>
    </row>
    <row r="36">
      <c r="A36" s="6" t="n"/>
      <c r="B36" s="6" t="n"/>
      <c r="C36" s="7" t="n"/>
      <c r="D36" s="7" t="n"/>
      <c r="E36" s="8" t="n"/>
      <c r="F36" s="8" t="n"/>
      <c r="G36" s="9">
        <f>IF($E36="","",$E36-$F36)</f>
        <v/>
      </c>
      <c r="H36" s="10">
        <f>IF(OR($E36="",$D36=""),"",$D36-TODAY())</f>
        <v/>
      </c>
      <c r="I36" s="11">
        <f>IF($E36="","",IF($G36&lt;=0,"Paga",IF($H36&lt;0,"Vencida",IF($H36&lt;=7,"Vence esta semana","Em dia" ))))</f>
        <v/>
      </c>
      <c r="J36" s="6" t="n"/>
    </row>
    <row r="37">
      <c r="A37" s="6" t="n"/>
      <c r="B37" s="6" t="n"/>
      <c r="C37" s="7" t="n"/>
      <c r="D37" s="7" t="n"/>
      <c r="E37" s="8" t="n"/>
      <c r="F37" s="8" t="n"/>
      <c r="G37" s="9">
        <f>IF($E37="","",$E37-$F37)</f>
        <v/>
      </c>
      <c r="H37" s="10">
        <f>IF(OR($E37="",$D37=""),"",$D37-TODAY())</f>
        <v/>
      </c>
      <c r="I37" s="11">
        <f>IF($E37="","",IF($G37&lt;=0,"Paga",IF($H37&lt;0,"Vencida",IF($H37&lt;=7,"Vence esta semana","Em dia" ))))</f>
        <v/>
      </c>
      <c r="J37" s="6" t="n"/>
    </row>
    <row r="38">
      <c r="A38" s="6" t="n"/>
      <c r="B38" s="6" t="n"/>
      <c r="C38" s="7" t="n"/>
      <c r="D38" s="7" t="n"/>
      <c r="E38" s="8" t="n"/>
      <c r="F38" s="8" t="n"/>
      <c r="G38" s="9">
        <f>IF($E38="","",$E38-$F38)</f>
        <v/>
      </c>
      <c r="H38" s="10">
        <f>IF(OR($E38="",$D38=""),"",$D38-TODAY())</f>
        <v/>
      </c>
      <c r="I38" s="11">
        <f>IF($E38="","",IF($G38&lt;=0,"Paga",IF($H38&lt;0,"Vencida",IF($H38&lt;=7,"Vence esta semana","Em dia" ))))</f>
        <v/>
      </c>
      <c r="J38" s="6" t="n"/>
    </row>
    <row r="39">
      <c r="A39" s="6" t="n"/>
      <c r="B39" s="6" t="n"/>
      <c r="C39" s="7" t="n"/>
      <c r="D39" s="7" t="n"/>
      <c r="E39" s="8" t="n"/>
      <c r="F39" s="8" t="n"/>
      <c r="G39" s="9">
        <f>IF($E39="","",$E39-$F39)</f>
        <v/>
      </c>
      <c r="H39" s="10">
        <f>IF(OR($E39="",$D39=""),"",$D39-TODAY())</f>
        <v/>
      </c>
      <c r="I39" s="11">
        <f>IF($E39="","",IF($G39&lt;=0,"Paga",IF($H39&lt;0,"Vencida",IF($H39&lt;=7,"Vence esta semana","Em dia" ))))</f>
        <v/>
      </c>
      <c r="J39" s="6" t="n"/>
    </row>
    <row r="40">
      <c r="A40" s="6" t="n"/>
      <c r="B40" s="6" t="n"/>
      <c r="C40" s="7" t="n"/>
      <c r="D40" s="7" t="n"/>
      <c r="E40" s="8" t="n"/>
      <c r="F40" s="8" t="n"/>
      <c r="G40" s="9">
        <f>IF($E40="","",$E40-$F40)</f>
        <v/>
      </c>
      <c r="H40" s="10">
        <f>IF(OR($E40="",$D40=""),"",$D40-TODAY())</f>
        <v/>
      </c>
      <c r="I40" s="11">
        <f>IF($E40="","",IF($G40&lt;=0,"Paga",IF($H40&lt;0,"Vencida",IF($H40&lt;=7,"Vence esta semana","Em dia" ))))</f>
        <v/>
      </c>
      <c r="J40" s="6" t="n"/>
    </row>
    <row r="41">
      <c r="A41" s="6" t="n"/>
      <c r="B41" s="6" t="n"/>
      <c r="C41" s="7" t="n"/>
      <c r="D41" s="7" t="n"/>
      <c r="E41" s="8" t="n"/>
      <c r="F41" s="8" t="n"/>
      <c r="G41" s="9">
        <f>IF($E41="","",$E41-$F41)</f>
        <v/>
      </c>
      <c r="H41" s="10">
        <f>IF(OR($E41="",$D41=""),"",$D41-TODAY())</f>
        <v/>
      </c>
      <c r="I41" s="11">
        <f>IF($E41="","",IF($G41&lt;=0,"Paga",IF($H41&lt;0,"Vencida",IF($H41&lt;=7,"Vence esta semana","Em dia" ))))</f>
        <v/>
      </c>
      <c r="J41" s="6" t="n"/>
    </row>
    <row r="42">
      <c r="A42" s="6" t="n"/>
      <c r="B42" s="6" t="n"/>
      <c r="C42" s="7" t="n"/>
      <c r="D42" s="7" t="n"/>
      <c r="E42" s="8" t="n"/>
      <c r="F42" s="8" t="n"/>
      <c r="G42" s="9">
        <f>IF($E42="","",$E42-$F42)</f>
        <v/>
      </c>
      <c r="H42" s="10">
        <f>IF(OR($E42="",$D42=""),"",$D42-TODAY())</f>
        <v/>
      </c>
      <c r="I42" s="11">
        <f>IF($E42="","",IF($G42&lt;=0,"Paga",IF($H42&lt;0,"Vencida",IF($H42&lt;=7,"Vence esta semana","Em dia" ))))</f>
        <v/>
      </c>
      <c r="J42" s="6" t="n"/>
    </row>
    <row r="43">
      <c r="A43" s="6" t="n"/>
      <c r="B43" s="6" t="n"/>
      <c r="C43" s="7" t="n"/>
      <c r="D43" s="7" t="n"/>
      <c r="E43" s="8" t="n"/>
      <c r="F43" s="8" t="n"/>
      <c r="G43" s="9">
        <f>IF($E43="","",$E43-$F43)</f>
        <v/>
      </c>
      <c r="H43" s="10">
        <f>IF(OR($E43="",$D43=""),"",$D43-TODAY())</f>
        <v/>
      </c>
      <c r="I43" s="11">
        <f>IF($E43="","",IF($G43&lt;=0,"Paga",IF($H43&lt;0,"Vencida",IF($H43&lt;=7,"Vence esta semana","Em dia" ))))</f>
        <v/>
      </c>
      <c r="J43" s="6" t="n"/>
    </row>
    <row r="44">
      <c r="A44" s="6" t="n"/>
      <c r="B44" s="6" t="n"/>
      <c r="C44" s="7" t="n"/>
      <c r="D44" s="7" t="n"/>
      <c r="E44" s="8" t="n"/>
      <c r="F44" s="8" t="n"/>
      <c r="G44" s="9">
        <f>IF($E44="","",$E44-$F44)</f>
        <v/>
      </c>
      <c r="H44" s="10">
        <f>IF(OR($E44="",$D44=""),"",$D44-TODAY())</f>
        <v/>
      </c>
      <c r="I44" s="11">
        <f>IF($E44="","",IF($G44&lt;=0,"Paga",IF($H44&lt;0,"Vencida",IF($H44&lt;=7,"Vence esta semana","Em dia" ))))</f>
        <v/>
      </c>
      <c r="J44" s="6" t="n"/>
    </row>
    <row r="45">
      <c r="A45" s="6" t="n"/>
      <c r="B45" s="6" t="n"/>
      <c r="C45" s="7" t="n"/>
      <c r="D45" s="7" t="n"/>
      <c r="E45" s="8" t="n"/>
      <c r="F45" s="8" t="n"/>
      <c r="G45" s="9">
        <f>IF($E45="","",$E45-$F45)</f>
        <v/>
      </c>
      <c r="H45" s="10">
        <f>IF(OR($E45="",$D45=""),"",$D45-TODAY())</f>
        <v/>
      </c>
      <c r="I45" s="11">
        <f>IF($E45="","",IF($G45&lt;=0,"Paga",IF($H45&lt;0,"Vencida",IF($H45&lt;=7,"Vence esta semana","Em dia" ))))</f>
        <v/>
      </c>
      <c r="J45" s="6" t="n"/>
    </row>
    <row r="46">
      <c r="A46" s="6" t="n"/>
      <c r="B46" s="6" t="n"/>
      <c r="C46" s="7" t="n"/>
      <c r="D46" s="7" t="n"/>
      <c r="E46" s="8" t="n"/>
      <c r="F46" s="8" t="n"/>
      <c r="G46" s="9">
        <f>IF($E46="","",$E46-$F46)</f>
        <v/>
      </c>
      <c r="H46" s="10">
        <f>IF(OR($E46="",$D46=""),"",$D46-TODAY())</f>
        <v/>
      </c>
      <c r="I46" s="11">
        <f>IF($E46="","",IF($G46&lt;=0,"Paga",IF($H46&lt;0,"Vencida",IF($H46&lt;=7,"Vence esta semana","Em dia" ))))</f>
        <v/>
      </c>
      <c r="J46" s="6" t="n"/>
    </row>
    <row r="47">
      <c r="A47" s="6" t="n"/>
      <c r="B47" s="6" t="n"/>
      <c r="C47" s="7" t="n"/>
      <c r="D47" s="7" t="n"/>
      <c r="E47" s="8" t="n"/>
      <c r="F47" s="8" t="n"/>
      <c r="G47" s="9">
        <f>IF($E47="","",$E47-$F47)</f>
        <v/>
      </c>
      <c r="H47" s="10">
        <f>IF(OR($E47="",$D47=""),"",$D47-TODAY())</f>
        <v/>
      </c>
      <c r="I47" s="11">
        <f>IF($E47="","",IF($G47&lt;=0,"Paga",IF($H47&lt;0,"Vencida",IF($H47&lt;=7,"Vence esta semana","Em dia" ))))</f>
        <v/>
      </c>
      <c r="J47" s="6" t="n"/>
    </row>
    <row r="48">
      <c r="A48" s="6" t="n"/>
      <c r="B48" s="6" t="n"/>
      <c r="C48" s="7" t="n"/>
      <c r="D48" s="7" t="n"/>
      <c r="E48" s="8" t="n"/>
      <c r="F48" s="8" t="n"/>
      <c r="G48" s="9">
        <f>IF($E48="","",$E48-$F48)</f>
        <v/>
      </c>
      <c r="H48" s="10">
        <f>IF(OR($E48="",$D48=""),"",$D48-TODAY())</f>
        <v/>
      </c>
      <c r="I48" s="11">
        <f>IF($E48="","",IF($G48&lt;=0,"Paga",IF($H48&lt;0,"Vencida",IF($H48&lt;=7,"Vence esta semana","Em dia" ))))</f>
        <v/>
      </c>
      <c r="J48" s="6" t="n"/>
    </row>
    <row r="49">
      <c r="A49" s="6" t="n"/>
      <c r="B49" s="6" t="n"/>
      <c r="C49" s="7" t="n"/>
      <c r="D49" s="7" t="n"/>
      <c r="E49" s="8" t="n"/>
      <c r="F49" s="8" t="n"/>
      <c r="G49" s="9">
        <f>IF($E49="","",$E49-$F49)</f>
        <v/>
      </c>
      <c r="H49" s="10">
        <f>IF(OR($E49="",$D49=""),"",$D49-TODAY())</f>
        <v/>
      </c>
      <c r="I49" s="11">
        <f>IF($E49="","",IF($G49&lt;=0,"Paga",IF($H49&lt;0,"Vencida",IF($H49&lt;=7,"Vence esta semana","Em dia" ))))</f>
        <v/>
      </c>
      <c r="J49" s="6" t="n"/>
    </row>
    <row r="50">
      <c r="A50" s="6" t="n"/>
      <c r="B50" s="6" t="n"/>
      <c r="C50" s="7" t="n"/>
      <c r="D50" s="7" t="n"/>
      <c r="E50" s="8" t="n"/>
      <c r="F50" s="8" t="n"/>
      <c r="G50" s="9">
        <f>IF($E50="","",$E50-$F50)</f>
        <v/>
      </c>
      <c r="H50" s="10">
        <f>IF(OR($E50="",$D50=""),"",$D50-TODAY())</f>
        <v/>
      </c>
      <c r="I50" s="11">
        <f>IF($E50="","",IF($G50&lt;=0,"Paga",IF($H50&lt;0,"Vencida",IF($H50&lt;=7,"Vence esta semana","Em dia" ))))</f>
        <v/>
      </c>
      <c r="J50" s="6" t="n"/>
    </row>
    <row r="51">
      <c r="A51" s="6" t="n"/>
      <c r="B51" s="6" t="n"/>
      <c r="C51" s="7" t="n"/>
      <c r="D51" s="7" t="n"/>
      <c r="E51" s="8" t="n"/>
      <c r="F51" s="8" t="n"/>
      <c r="G51" s="9">
        <f>IF($E51="","",$E51-$F51)</f>
        <v/>
      </c>
      <c r="H51" s="10">
        <f>IF(OR($E51="",$D51=""),"",$D51-TODAY())</f>
        <v/>
      </c>
      <c r="I51" s="11">
        <f>IF($E51="","",IF($G51&lt;=0,"Paga",IF($H51&lt;0,"Vencida",IF($H51&lt;=7,"Vence esta semana","Em dia" ))))</f>
        <v/>
      </c>
      <c r="J51" s="6" t="n"/>
    </row>
    <row r="52">
      <c r="A52" s="6" t="n"/>
      <c r="B52" s="6" t="n"/>
      <c r="C52" s="7" t="n"/>
      <c r="D52" s="7" t="n"/>
      <c r="E52" s="8" t="n"/>
      <c r="F52" s="8" t="n"/>
      <c r="G52" s="9">
        <f>IF($E52="","",$E52-$F52)</f>
        <v/>
      </c>
      <c r="H52" s="10">
        <f>IF(OR($E52="",$D52=""),"",$D52-TODAY())</f>
        <v/>
      </c>
      <c r="I52" s="11">
        <f>IF($E52="","",IF($G52&lt;=0,"Paga",IF($H52&lt;0,"Vencida",IF($H52&lt;=7,"Vence esta semana","Em dia" ))))</f>
        <v/>
      </c>
      <c r="J52" s="6" t="n"/>
    </row>
    <row r="53">
      <c r="A53" s="6" t="n"/>
      <c r="B53" s="6" t="n"/>
      <c r="C53" s="7" t="n"/>
      <c r="D53" s="7" t="n"/>
      <c r="E53" s="8" t="n"/>
      <c r="F53" s="8" t="n"/>
      <c r="G53" s="9">
        <f>IF($E53="","",$E53-$F53)</f>
        <v/>
      </c>
      <c r="H53" s="10">
        <f>IF(OR($E53="",$D53=""),"",$D53-TODAY())</f>
        <v/>
      </c>
      <c r="I53" s="11">
        <f>IF($E53="","",IF($G53&lt;=0,"Paga",IF($H53&lt;0,"Vencida",IF($H53&lt;=7,"Vence esta semana","Em dia" ))))</f>
        <v/>
      </c>
      <c r="J53" s="6" t="n"/>
    </row>
    <row r="54">
      <c r="A54" s="6" t="n"/>
      <c r="B54" s="6" t="n"/>
      <c r="C54" s="7" t="n"/>
      <c r="D54" s="7" t="n"/>
      <c r="E54" s="8" t="n"/>
      <c r="F54" s="8" t="n"/>
      <c r="G54" s="9">
        <f>IF($E54="","",$E54-$F54)</f>
        <v/>
      </c>
      <c r="H54" s="10">
        <f>IF(OR($E54="",$D54=""),"",$D54-TODAY())</f>
        <v/>
      </c>
      <c r="I54" s="11">
        <f>IF($E54="","",IF($G54&lt;=0,"Paga",IF($H54&lt;0,"Vencida",IF($H54&lt;=7,"Vence esta semana","Em dia" ))))</f>
        <v/>
      </c>
      <c r="J54" s="6" t="n"/>
    </row>
    <row r="55">
      <c r="A55" s="6" t="n"/>
      <c r="B55" s="6" t="n"/>
      <c r="C55" s="7" t="n"/>
      <c r="D55" s="7" t="n"/>
      <c r="E55" s="8" t="n"/>
      <c r="F55" s="8" t="n"/>
      <c r="G55" s="9">
        <f>IF($E55="","",$E55-$F55)</f>
        <v/>
      </c>
      <c r="H55" s="10">
        <f>IF(OR($E55="",$D55=""),"",$D55-TODAY())</f>
        <v/>
      </c>
      <c r="I55" s="11">
        <f>IF($E55="","",IF($G55&lt;=0,"Paga",IF($H55&lt;0,"Vencida",IF($H55&lt;=7,"Vence esta semana","Em dia" ))))</f>
        <v/>
      </c>
      <c r="J55" s="6" t="n"/>
    </row>
    <row r="56">
      <c r="A56" s="6" t="n"/>
      <c r="B56" s="6" t="n"/>
      <c r="C56" s="7" t="n"/>
      <c r="D56" s="7" t="n"/>
      <c r="E56" s="8" t="n"/>
      <c r="F56" s="8" t="n"/>
      <c r="G56" s="9">
        <f>IF($E56="","",$E56-$F56)</f>
        <v/>
      </c>
      <c r="H56" s="10">
        <f>IF(OR($E56="",$D56=""),"",$D56-TODAY())</f>
        <v/>
      </c>
      <c r="I56" s="11">
        <f>IF($E56="","",IF($G56&lt;=0,"Paga",IF($H56&lt;0,"Vencida",IF($H56&lt;=7,"Vence esta semana","Em dia" ))))</f>
        <v/>
      </c>
      <c r="J56" s="6" t="n"/>
    </row>
    <row r="57">
      <c r="A57" s="6" t="n"/>
      <c r="B57" s="6" t="n"/>
      <c r="C57" s="7" t="n"/>
      <c r="D57" s="7" t="n"/>
      <c r="E57" s="8" t="n"/>
      <c r="F57" s="8" t="n"/>
      <c r="G57" s="9">
        <f>IF($E57="","",$E57-$F57)</f>
        <v/>
      </c>
      <c r="H57" s="10">
        <f>IF(OR($E57="",$D57=""),"",$D57-TODAY())</f>
        <v/>
      </c>
      <c r="I57" s="11">
        <f>IF($E57="","",IF($G57&lt;=0,"Paga",IF($H57&lt;0,"Vencida",IF($H57&lt;=7,"Vence esta semana","Em dia" ))))</f>
        <v/>
      </c>
      <c r="J57" s="6" t="n"/>
    </row>
    <row r="58">
      <c r="A58" s="6" t="n"/>
      <c r="B58" s="6" t="n"/>
      <c r="C58" s="7" t="n"/>
      <c r="D58" s="7" t="n"/>
      <c r="E58" s="8" t="n"/>
      <c r="F58" s="8" t="n"/>
      <c r="G58" s="9">
        <f>IF($E58="","",$E58-$F58)</f>
        <v/>
      </c>
      <c r="H58" s="10">
        <f>IF(OR($E58="",$D58=""),"",$D58-TODAY())</f>
        <v/>
      </c>
      <c r="I58" s="11">
        <f>IF($E58="","",IF($G58&lt;=0,"Paga",IF($H58&lt;0,"Vencida",IF($H58&lt;=7,"Vence esta semana","Em dia" ))))</f>
        <v/>
      </c>
      <c r="J58" s="6" t="n"/>
    </row>
    <row r="59">
      <c r="A59" s="6" t="n"/>
      <c r="B59" s="6" t="n"/>
      <c r="C59" s="7" t="n"/>
      <c r="D59" s="7" t="n"/>
      <c r="E59" s="8" t="n"/>
      <c r="F59" s="8" t="n"/>
      <c r="G59" s="9">
        <f>IF($E59="","",$E59-$F59)</f>
        <v/>
      </c>
      <c r="H59" s="10">
        <f>IF(OR($E59="",$D59=""),"",$D59-TODAY())</f>
        <v/>
      </c>
      <c r="I59" s="11">
        <f>IF($E59="","",IF($G59&lt;=0,"Paga",IF($H59&lt;0,"Vencida",IF($H59&lt;=7,"Vence esta semana","Em dia" ))))</f>
        <v/>
      </c>
      <c r="J59" s="6" t="n"/>
    </row>
    <row r="60">
      <c r="A60" s="6" t="n"/>
      <c r="B60" s="6" t="n"/>
      <c r="C60" s="7" t="n"/>
      <c r="D60" s="7" t="n"/>
      <c r="E60" s="8" t="n"/>
      <c r="F60" s="8" t="n"/>
      <c r="G60" s="9">
        <f>IF($E60="","",$E60-$F60)</f>
        <v/>
      </c>
      <c r="H60" s="10">
        <f>IF(OR($E60="",$D60=""),"",$D60-TODAY())</f>
        <v/>
      </c>
      <c r="I60" s="11">
        <f>IF($E60="","",IF($G60&lt;=0,"Paga",IF($H60&lt;0,"Vencida",IF($H60&lt;=7,"Vence esta semana","Em dia" ))))</f>
        <v/>
      </c>
      <c r="J60" s="6" t="n"/>
    </row>
    <row r="61">
      <c r="A61" s="6" t="n"/>
      <c r="B61" s="6" t="n"/>
      <c r="C61" s="7" t="n"/>
      <c r="D61" s="7" t="n"/>
      <c r="E61" s="8" t="n"/>
      <c r="F61" s="8" t="n"/>
      <c r="G61" s="9">
        <f>IF($E61="","",$E61-$F61)</f>
        <v/>
      </c>
      <c r="H61" s="10">
        <f>IF(OR($E61="",$D61=""),"",$D61-TODAY())</f>
        <v/>
      </c>
      <c r="I61" s="11">
        <f>IF($E61="","",IF($G61&lt;=0,"Paga",IF($H61&lt;0,"Vencida",IF($H61&lt;=7,"Vence esta semana","Em dia" ))))</f>
        <v/>
      </c>
      <c r="J61" s="6" t="n"/>
    </row>
    <row r="62">
      <c r="A62" s="6" t="n"/>
      <c r="B62" s="6" t="n"/>
      <c r="C62" s="7" t="n"/>
      <c r="D62" s="7" t="n"/>
      <c r="E62" s="8" t="n"/>
      <c r="F62" s="8" t="n"/>
      <c r="G62" s="9">
        <f>IF($E62="","",$E62-$F62)</f>
        <v/>
      </c>
      <c r="H62" s="10">
        <f>IF(OR($E62="",$D62=""),"",$D62-TODAY())</f>
        <v/>
      </c>
      <c r="I62" s="11">
        <f>IF($E62="","",IF($G62&lt;=0,"Paga",IF($H62&lt;0,"Vencida",IF($H62&lt;=7,"Vence esta semana","Em dia" ))))</f>
        <v/>
      </c>
      <c r="J62" s="6" t="n"/>
    </row>
    <row r="63">
      <c r="A63" s="6" t="n"/>
      <c r="B63" s="6" t="n"/>
      <c r="C63" s="7" t="n"/>
      <c r="D63" s="7" t="n"/>
      <c r="E63" s="8" t="n"/>
      <c r="F63" s="8" t="n"/>
      <c r="G63" s="9">
        <f>IF($E63="","",$E63-$F63)</f>
        <v/>
      </c>
      <c r="H63" s="10">
        <f>IF(OR($E63="",$D63=""),"",$D63-TODAY())</f>
        <v/>
      </c>
      <c r="I63" s="11">
        <f>IF($E63="","",IF($G63&lt;=0,"Paga",IF($H63&lt;0,"Vencida",IF($H63&lt;=7,"Vence esta semana","Em dia" ))))</f>
        <v/>
      </c>
      <c r="J63" s="6" t="n"/>
    </row>
    <row r="64">
      <c r="A64" s="6" t="n"/>
      <c r="B64" s="6" t="n"/>
      <c r="C64" s="7" t="n"/>
      <c r="D64" s="7" t="n"/>
      <c r="E64" s="8" t="n"/>
      <c r="F64" s="8" t="n"/>
      <c r="G64" s="9">
        <f>IF($E64="","",$E64-$F64)</f>
        <v/>
      </c>
      <c r="H64" s="10">
        <f>IF(OR($E64="",$D64=""),"",$D64-TODAY())</f>
        <v/>
      </c>
      <c r="I64" s="11">
        <f>IF($E64="","",IF($G64&lt;=0,"Paga",IF($H64&lt;0,"Vencida",IF($H64&lt;=7,"Vence esta semana","Em dia" ))))</f>
        <v/>
      </c>
      <c r="J64" s="6" t="n"/>
    </row>
    <row r="65">
      <c r="A65" s="6" t="n"/>
      <c r="B65" s="6" t="n"/>
      <c r="C65" s="7" t="n"/>
      <c r="D65" s="7" t="n"/>
      <c r="E65" s="8" t="n"/>
      <c r="F65" s="8" t="n"/>
      <c r="G65" s="9">
        <f>IF($E65="","",$E65-$F65)</f>
        <v/>
      </c>
      <c r="H65" s="10">
        <f>IF(OR($E65="",$D65=""),"",$D65-TODAY())</f>
        <v/>
      </c>
      <c r="I65" s="11">
        <f>IF($E65="","",IF($G65&lt;=0,"Paga",IF($H65&lt;0,"Vencida",IF($H65&lt;=7,"Vence esta semana","Em dia" ))))</f>
        <v/>
      </c>
      <c r="J65" s="6" t="n"/>
    </row>
    <row r="66">
      <c r="A66" s="6" t="n"/>
      <c r="B66" s="6" t="n"/>
      <c r="C66" s="7" t="n"/>
      <c r="D66" s="7" t="n"/>
      <c r="E66" s="8" t="n"/>
      <c r="F66" s="8" t="n"/>
      <c r="G66" s="9">
        <f>IF($E66="","",$E66-$F66)</f>
        <v/>
      </c>
      <c r="H66" s="10">
        <f>IF(OR($E66="",$D66=""),"",$D66-TODAY())</f>
        <v/>
      </c>
      <c r="I66" s="11">
        <f>IF($E66="","",IF($G66&lt;=0,"Paga",IF($H66&lt;0,"Vencida",IF($H66&lt;=7,"Vence esta semana","Em dia" ))))</f>
        <v/>
      </c>
      <c r="J66" s="6" t="n"/>
    </row>
    <row r="67">
      <c r="A67" s="6" t="n"/>
      <c r="B67" s="6" t="n"/>
      <c r="C67" s="7" t="n"/>
      <c r="D67" s="7" t="n"/>
      <c r="E67" s="8" t="n"/>
      <c r="F67" s="8" t="n"/>
      <c r="G67" s="9">
        <f>IF($E67="","",$E67-$F67)</f>
        <v/>
      </c>
      <c r="H67" s="10">
        <f>IF(OR($E67="",$D67=""),"",$D67-TODAY())</f>
        <v/>
      </c>
      <c r="I67" s="11">
        <f>IF($E67="","",IF($G67&lt;=0,"Paga",IF($H67&lt;0,"Vencida",IF($H67&lt;=7,"Vence esta semana","Em dia" ))))</f>
        <v/>
      </c>
      <c r="J67" s="6" t="n"/>
    </row>
    <row r="68">
      <c r="A68" s="6" t="n"/>
      <c r="B68" s="6" t="n"/>
      <c r="C68" s="7" t="n"/>
      <c r="D68" s="7" t="n"/>
      <c r="E68" s="8" t="n"/>
      <c r="F68" s="8" t="n"/>
      <c r="G68" s="9">
        <f>IF($E68="","",$E68-$F68)</f>
        <v/>
      </c>
      <c r="H68" s="10">
        <f>IF(OR($E68="",$D68=""),"",$D68-TODAY())</f>
        <v/>
      </c>
      <c r="I68" s="11">
        <f>IF($E68="","",IF($G68&lt;=0,"Paga",IF($H68&lt;0,"Vencida",IF($H68&lt;=7,"Vence esta semana","Em dia" ))))</f>
        <v/>
      </c>
      <c r="J68" s="6" t="n"/>
    </row>
    <row r="69">
      <c r="A69" s="6" t="n"/>
      <c r="B69" s="6" t="n"/>
      <c r="C69" s="7" t="n"/>
      <c r="D69" s="7" t="n"/>
      <c r="E69" s="8" t="n"/>
      <c r="F69" s="8" t="n"/>
      <c r="G69" s="9">
        <f>IF($E69="","",$E69-$F69)</f>
        <v/>
      </c>
      <c r="H69" s="10">
        <f>IF(OR($E69="",$D69=""),"",$D69-TODAY())</f>
        <v/>
      </c>
      <c r="I69" s="11">
        <f>IF($E69="","",IF($G69&lt;=0,"Paga",IF($H69&lt;0,"Vencida",IF($H69&lt;=7,"Vence esta semana","Em dia" ))))</f>
        <v/>
      </c>
      <c r="J69" s="6" t="n"/>
    </row>
    <row r="70">
      <c r="A70" s="6" t="n"/>
      <c r="B70" s="6" t="n"/>
      <c r="C70" s="7" t="n"/>
      <c r="D70" s="7" t="n"/>
      <c r="E70" s="8" t="n"/>
      <c r="F70" s="8" t="n"/>
      <c r="G70" s="9">
        <f>IF($E70="","",$E70-$F70)</f>
        <v/>
      </c>
      <c r="H70" s="10">
        <f>IF(OR($E70="",$D70=""),"",$D70-TODAY())</f>
        <v/>
      </c>
      <c r="I70" s="11">
        <f>IF($E70="","",IF($G70&lt;=0,"Paga",IF($H70&lt;0,"Vencida",IF($H70&lt;=7,"Vence esta semana","Em dia" ))))</f>
        <v/>
      </c>
      <c r="J70" s="6" t="n"/>
    </row>
    <row r="71">
      <c r="A71" s="6" t="n"/>
      <c r="B71" s="6" t="n"/>
      <c r="C71" s="7" t="n"/>
      <c r="D71" s="7" t="n"/>
      <c r="E71" s="8" t="n"/>
      <c r="F71" s="8" t="n"/>
      <c r="G71" s="9">
        <f>IF($E71="","",$E71-$F71)</f>
        <v/>
      </c>
      <c r="H71" s="10">
        <f>IF(OR($E71="",$D71=""),"",$D71-TODAY())</f>
        <v/>
      </c>
      <c r="I71" s="11">
        <f>IF($E71="","",IF($G71&lt;=0,"Paga",IF($H71&lt;0,"Vencida",IF($H71&lt;=7,"Vence esta semana","Em dia" ))))</f>
        <v/>
      </c>
      <c r="J71" s="6" t="n"/>
    </row>
    <row r="72">
      <c r="A72" s="6" t="n"/>
      <c r="B72" s="6" t="n"/>
      <c r="C72" s="7" t="n"/>
      <c r="D72" s="7" t="n"/>
      <c r="E72" s="8" t="n"/>
      <c r="F72" s="8" t="n"/>
      <c r="G72" s="9">
        <f>IF($E72="","",$E72-$F72)</f>
        <v/>
      </c>
      <c r="H72" s="10">
        <f>IF(OR($E72="",$D72=""),"",$D72-TODAY())</f>
        <v/>
      </c>
      <c r="I72" s="11">
        <f>IF($E72="","",IF($G72&lt;=0,"Paga",IF($H72&lt;0,"Vencida",IF($H72&lt;=7,"Vence esta semana","Em dia" ))))</f>
        <v/>
      </c>
      <c r="J72" s="6" t="n"/>
    </row>
    <row r="73">
      <c r="A73" s="6" t="n"/>
      <c r="B73" s="6" t="n"/>
      <c r="C73" s="7" t="n"/>
      <c r="D73" s="7" t="n"/>
      <c r="E73" s="8" t="n"/>
      <c r="F73" s="8" t="n"/>
      <c r="G73" s="9">
        <f>IF($E73="","",$E73-$F73)</f>
        <v/>
      </c>
      <c r="H73" s="10">
        <f>IF(OR($E73="",$D73=""),"",$D73-TODAY())</f>
        <v/>
      </c>
      <c r="I73" s="11">
        <f>IF($E73="","",IF($G73&lt;=0,"Paga",IF($H73&lt;0,"Vencida",IF($H73&lt;=7,"Vence esta semana","Em dia" ))))</f>
        <v/>
      </c>
      <c r="J73" s="6" t="n"/>
    </row>
    <row r="74">
      <c r="A74" s="6" t="n"/>
      <c r="B74" s="6" t="n"/>
      <c r="C74" s="7" t="n"/>
      <c r="D74" s="7" t="n"/>
      <c r="E74" s="8" t="n"/>
      <c r="F74" s="8" t="n"/>
      <c r="G74" s="9">
        <f>IF($E74="","",$E74-$F74)</f>
        <v/>
      </c>
      <c r="H74" s="10">
        <f>IF(OR($E74="",$D74=""),"",$D74-TODAY())</f>
        <v/>
      </c>
      <c r="I74" s="11">
        <f>IF($E74="","",IF($G74&lt;=0,"Paga",IF($H74&lt;0,"Vencida",IF($H74&lt;=7,"Vence esta semana","Em dia" ))))</f>
        <v/>
      </c>
      <c r="J74" s="6" t="n"/>
    </row>
    <row r="75">
      <c r="A75" s="6" t="n"/>
      <c r="B75" s="6" t="n"/>
      <c r="C75" s="7" t="n"/>
      <c r="D75" s="7" t="n"/>
      <c r="E75" s="8" t="n"/>
      <c r="F75" s="8" t="n"/>
      <c r="G75" s="9">
        <f>IF($E75="","",$E75-$F75)</f>
        <v/>
      </c>
      <c r="H75" s="10">
        <f>IF(OR($E75="",$D75=""),"",$D75-TODAY())</f>
        <v/>
      </c>
      <c r="I75" s="11">
        <f>IF($E75="","",IF($G75&lt;=0,"Paga",IF($H75&lt;0,"Vencida",IF($H75&lt;=7,"Vence esta semana","Em dia" ))))</f>
        <v/>
      </c>
      <c r="J75" s="6" t="n"/>
    </row>
    <row r="76">
      <c r="A76" s="6" t="n"/>
      <c r="B76" s="6" t="n"/>
      <c r="C76" s="7" t="n"/>
      <c r="D76" s="7" t="n"/>
      <c r="E76" s="8" t="n"/>
      <c r="F76" s="8" t="n"/>
      <c r="G76" s="9">
        <f>IF($E76="","",$E76-$F76)</f>
        <v/>
      </c>
      <c r="H76" s="10">
        <f>IF(OR($E76="",$D76=""),"",$D76-TODAY())</f>
        <v/>
      </c>
      <c r="I76" s="11">
        <f>IF($E76="","",IF($G76&lt;=0,"Paga",IF($H76&lt;0,"Vencida",IF($H76&lt;=7,"Vence esta semana","Em dia" ))))</f>
        <v/>
      </c>
      <c r="J76" s="6" t="n"/>
    </row>
    <row r="77">
      <c r="A77" s="6" t="n"/>
      <c r="B77" s="6" t="n"/>
      <c r="C77" s="7" t="n"/>
      <c r="D77" s="7" t="n"/>
      <c r="E77" s="8" t="n"/>
      <c r="F77" s="8" t="n"/>
      <c r="G77" s="9">
        <f>IF($E77="","",$E77-$F77)</f>
        <v/>
      </c>
      <c r="H77" s="10">
        <f>IF(OR($E77="",$D77=""),"",$D77-TODAY())</f>
        <v/>
      </c>
      <c r="I77" s="11">
        <f>IF($E77="","",IF($G77&lt;=0,"Paga",IF($H77&lt;0,"Vencida",IF($H77&lt;=7,"Vence esta semana","Em dia" ))))</f>
        <v/>
      </c>
      <c r="J77" s="6" t="n"/>
    </row>
    <row r="78">
      <c r="A78" s="6" t="n"/>
      <c r="B78" s="6" t="n"/>
      <c r="C78" s="7" t="n"/>
      <c r="D78" s="7" t="n"/>
      <c r="E78" s="8" t="n"/>
      <c r="F78" s="8" t="n"/>
      <c r="G78" s="9">
        <f>IF($E78="","",$E78-$F78)</f>
        <v/>
      </c>
      <c r="H78" s="10">
        <f>IF(OR($E78="",$D78=""),"",$D78-TODAY())</f>
        <v/>
      </c>
      <c r="I78" s="11">
        <f>IF($E78="","",IF($G78&lt;=0,"Paga",IF($H78&lt;0,"Vencida",IF($H78&lt;=7,"Vence esta semana","Em dia" ))))</f>
        <v/>
      </c>
      <c r="J78" s="6" t="n"/>
    </row>
    <row r="79">
      <c r="A79" s="6" t="n"/>
      <c r="B79" s="6" t="n"/>
      <c r="C79" s="7" t="n"/>
      <c r="D79" s="7" t="n"/>
      <c r="E79" s="8" t="n"/>
      <c r="F79" s="8" t="n"/>
      <c r="G79" s="9">
        <f>IF($E79="","",$E79-$F79)</f>
        <v/>
      </c>
      <c r="H79" s="10">
        <f>IF(OR($E79="",$D79=""),"",$D79-TODAY())</f>
        <v/>
      </c>
      <c r="I79" s="11">
        <f>IF($E79="","",IF($G79&lt;=0,"Paga",IF($H79&lt;0,"Vencida",IF($H79&lt;=7,"Vence esta semana","Em dia" ))))</f>
        <v/>
      </c>
      <c r="J79" s="6" t="n"/>
    </row>
    <row r="80">
      <c r="A80" s="6" t="n"/>
      <c r="B80" s="6" t="n"/>
      <c r="C80" s="7" t="n"/>
      <c r="D80" s="7" t="n"/>
      <c r="E80" s="8" t="n"/>
      <c r="F80" s="8" t="n"/>
      <c r="G80" s="9">
        <f>IF($E80="","",$E80-$F80)</f>
        <v/>
      </c>
      <c r="H80" s="10">
        <f>IF(OR($E80="",$D80=""),"",$D80-TODAY())</f>
        <v/>
      </c>
      <c r="I80" s="11">
        <f>IF($E80="","",IF($G80&lt;=0,"Paga",IF($H80&lt;0,"Vencida",IF($H80&lt;=7,"Vence esta semana","Em dia" ))))</f>
        <v/>
      </c>
      <c r="J80" s="6" t="n"/>
    </row>
    <row r="81">
      <c r="A81" s="6" t="n"/>
      <c r="B81" s="6" t="n"/>
      <c r="C81" s="7" t="n"/>
      <c r="D81" s="7" t="n"/>
      <c r="E81" s="8" t="n"/>
      <c r="F81" s="8" t="n"/>
      <c r="G81" s="9">
        <f>IF($E81="","",$E81-$F81)</f>
        <v/>
      </c>
      <c r="H81" s="10">
        <f>IF(OR($E81="",$D81=""),"",$D81-TODAY())</f>
        <v/>
      </c>
      <c r="I81" s="11">
        <f>IF($E81="","",IF($G81&lt;=0,"Paga",IF($H81&lt;0,"Vencida",IF($H81&lt;=7,"Vence esta semana","Em dia" ))))</f>
        <v/>
      </c>
      <c r="J81" s="6" t="n"/>
    </row>
    <row r="82">
      <c r="A82" s="6" t="n"/>
      <c r="B82" s="6" t="n"/>
      <c r="C82" s="7" t="n"/>
      <c r="D82" s="7" t="n"/>
      <c r="E82" s="8" t="n"/>
      <c r="F82" s="8" t="n"/>
      <c r="G82" s="9">
        <f>IF($E82="","",$E82-$F82)</f>
        <v/>
      </c>
      <c r="H82" s="10">
        <f>IF(OR($E82="",$D82=""),"",$D82-TODAY())</f>
        <v/>
      </c>
      <c r="I82" s="11">
        <f>IF($E82="","",IF($G82&lt;=0,"Paga",IF($H82&lt;0,"Vencida",IF($H82&lt;=7,"Vence esta semana","Em dia" ))))</f>
        <v/>
      </c>
      <c r="J82" s="6" t="n"/>
    </row>
    <row r="83">
      <c r="A83" s="6" t="n"/>
      <c r="B83" s="6" t="n"/>
      <c r="C83" s="7" t="n"/>
      <c r="D83" s="7" t="n"/>
      <c r="E83" s="8" t="n"/>
      <c r="F83" s="8" t="n"/>
      <c r="G83" s="9">
        <f>IF($E83="","",$E83-$F83)</f>
        <v/>
      </c>
      <c r="H83" s="10">
        <f>IF(OR($E83="",$D83=""),"",$D83-TODAY())</f>
        <v/>
      </c>
      <c r="I83" s="11">
        <f>IF($E83="","",IF($G83&lt;=0,"Paga",IF($H83&lt;0,"Vencida",IF($H83&lt;=7,"Vence esta semana","Em dia" ))))</f>
        <v/>
      </c>
      <c r="J83" s="6" t="n"/>
    </row>
    <row r="84">
      <c r="A84" s="6" t="n"/>
      <c r="B84" s="6" t="n"/>
      <c r="C84" s="7" t="n"/>
      <c r="D84" s="7" t="n"/>
      <c r="E84" s="8" t="n"/>
      <c r="F84" s="8" t="n"/>
      <c r="G84" s="9">
        <f>IF($E84="","",$E84-$F84)</f>
        <v/>
      </c>
      <c r="H84" s="10">
        <f>IF(OR($E84="",$D84=""),"",$D84-TODAY())</f>
        <v/>
      </c>
      <c r="I84" s="11">
        <f>IF($E84="","",IF($G84&lt;=0,"Paga",IF($H84&lt;0,"Vencida",IF($H84&lt;=7,"Vence esta semana","Em dia" ))))</f>
        <v/>
      </c>
      <c r="J84" s="6" t="n"/>
    </row>
    <row r="85">
      <c r="A85" s="6" t="n"/>
      <c r="B85" s="6" t="n"/>
      <c r="C85" s="7" t="n"/>
      <c r="D85" s="7" t="n"/>
      <c r="E85" s="8" t="n"/>
      <c r="F85" s="8" t="n"/>
      <c r="G85" s="9">
        <f>IF($E85="","",$E85-$F85)</f>
        <v/>
      </c>
      <c r="H85" s="10">
        <f>IF(OR($E85="",$D85=""),"",$D85-TODAY())</f>
        <v/>
      </c>
      <c r="I85" s="11">
        <f>IF($E85="","",IF($G85&lt;=0,"Paga",IF($H85&lt;0,"Vencida",IF($H85&lt;=7,"Vence esta semana","Em dia" ))))</f>
        <v/>
      </c>
      <c r="J85" s="6" t="n"/>
    </row>
    <row r="86">
      <c r="A86" s="6" t="n"/>
      <c r="B86" s="6" t="n"/>
      <c r="C86" s="7" t="n"/>
      <c r="D86" s="7" t="n"/>
      <c r="E86" s="8" t="n"/>
      <c r="F86" s="8" t="n"/>
      <c r="G86" s="9">
        <f>IF($E86="","",$E86-$F86)</f>
        <v/>
      </c>
      <c r="H86" s="10">
        <f>IF(OR($E86="",$D86=""),"",$D86-TODAY())</f>
        <v/>
      </c>
      <c r="I86" s="11">
        <f>IF($E86="","",IF($G86&lt;=0,"Paga",IF($H86&lt;0,"Vencida",IF($H86&lt;=7,"Vence esta semana","Em dia" ))))</f>
        <v/>
      </c>
      <c r="J86" s="6" t="n"/>
    </row>
    <row r="87">
      <c r="A87" s="6" t="n"/>
      <c r="B87" s="6" t="n"/>
      <c r="C87" s="7" t="n"/>
      <c r="D87" s="7" t="n"/>
      <c r="E87" s="8" t="n"/>
      <c r="F87" s="8" t="n"/>
      <c r="G87" s="9">
        <f>IF($E87="","",$E87-$F87)</f>
        <v/>
      </c>
      <c r="H87" s="10">
        <f>IF(OR($E87="",$D87=""),"",$D87-TODAY())</f>
        <v/>
      </c>
      <c r="I87" s="11">
        <f>IF($E87="","",IF($G87&lt;=0,"Paga",IF($H87&lt;0,"Vencida",IF($H87&lt;=7,"Vence esta semana","Em dia" ))))</f>
        <v/>
      </c>
      <c r="J87" s="6" t="n"/>
    </row>
    <row r="88">
      <c r="A88" s="6" t="n"/>
      <c r="B88" s="6" t="n"/>
      <c r="C88" s="7" t="n"/>
      <c r="D88" s="7" t="n"/>
      <c r="E88" s="8" t="n"/>
      <c r="F88" s="8" t="n"/>
      <c r="G88" s="9">
        <f>IF($E88="","",$E88-$F88)</f>
        <v/>
      </c>
      <c r="H88" s="10">
        <f>IF(OR($E88="",$D88=""),"",$D88-TODAY())</f>
        <v/>
      </c>
      <c r="I88" s="11">
        <f>IF($E88="","",IF($G88&lt;=0,"Paga",IF($H88&lt;0,"Vencida",IF($H88&lt;=7,"Vence esta semana","Em dia" ))))</f>
        <v/>
      </c>
      <c r="J88" s="6" t="n"/>
    </row>
    <row r="89">
      <c r="A89" s="6" t="n"/>
      <c r="B89" s="6" t="n"/>
      <c r="C89" s="7" t="n"/>
      <c r="D89" s="7" t="n"/>
      <c r="E89" s="8" t="n"/>
      <c r="F89" s="8" t="n"/>
      <c r="G89" s="9">
        <f>IF($E89="","",$E89-$F89)</f>
        <v/>
      </c>
      <c r="H89" s="10">
        <f>IF(OR($E89="",$D89=""),"",$D89-TODAY())</f>
        <v/>
      </c>
      <c r="I89" s="11">
        <f>IF($E89="","",IF($G89&lt;=0,"Paga",IF($H89&lt;0,"Vencida",IF($H89&lt;=7,"Vence esta semana","Em dia" ))))</f>
        <v/>
      </c>
      <c r="J89" s="6" t="n"/>
    </row>
    <row r="90">
      <c r="A90" s="6" t="n"/>
      <c r="B90" s="6" t="n"/>
      <c r="C90" s="7" t="n"/>
      <c r="D90" s="7" t="n"/>
      <c r="E90" s="8" t="n"/>
      <c r="F90" s="8" t="n"/>
      <c r="G90" s="9">
        <f>IF($E90="","",$E90-$F90)</f>
        <v/>
      </c>
      <c r="H90" s="10">
        <f>IF(OR($E90="",$D90=""),"",$D90-TODAY())</f>
        <v/>
      </c>
      <c r="I90" s="11">
        <f>IF($E90="","",IF($G90&lt;=0,"Paga",IF($H90&lt;0,"Vencida",IF($H90&lt;=7,"Vence esta semana","Em dia" ))))</f>
        <v/>
      </c>
      <c r="J90" s="6" t="n"/>
    </row>
    <row r="91">
      <c r="A91" s="6" t="n"/>
      <c r="B91" s="6" t="n"/>
      <c r="C91" s="7" t="n"/>
      <c r="D91" s="7" t="n"/>
      <c r="E91" s="8" t="n"/>
      <c r="F91" s="8" t="n"/>
      <c r="G91" s="9">
        <f>IF($E91="","",$E91-$F91)</f>
        <v/>
      </c>
      <c r="H91" s="10">
        <f>IF(OR($E91="",$D91=""),"",$D91-TODAY())</f>
        <v/>
      </c>
      <c r="I91" s="11">
        <f>IF($E91="","",IF($G91&lt;=0,"Paga",IF($H91&lt;0,"Vencida",IF($H91&lt;=7,"Vence esta semana","Em dia" ))))</f>
        <v/>
      </c>
      <c r="J91" s="6" t="n"/>
    </row>
    <row r="92">
      <c r="A92" s="6" t="n"/>
      <c r="B92" s="6" t="n"/>
      <c r="C92" s="7" t="n"/>
      <c r="D92" s="7" t="n"/>
      <c r="E92" s="8" t="n"/>
      <c r="F92" s="8" t="n"/>
      <c r="G92" s="9">
        <f>IF($E92="","",$E92-$F92)</f>
        <v/>
      </c>
      <c r="H92" s="10">
        <f>IF(OR($E92="",$D92=""),"",$D92-TODAY())</f>
        <v/>
      </c>
      <c r="I92" s="11">
        <f>IF($E92="","",IF($G92&lt;=0,"Paga",IF($H92&lt;0,"Vencida",IF($H92&lt;=7,"Vence esta semana","Em dia" ))))</f>
        <v/>
      </c>
      <c r="J92" s="6" t="n"/>
    </row>
    <row r="93">
      <c r="A93" s="6" t="n"/>
      <c r="B93" s="6" t="n"/>
      <c r="C93" s="7" t="n"/>
      <c r="D93" s="7" t="n"/>
      <c r="E93" s="8" t="n"/>
      <c r="F93" s="8" t="n"/>
      <c r="G93" s="9">
        <f>IF($E93="","",$E93-$F93)</f>
        <v/>
      </c>
      <c r="H93" s="10">
        <f>IF(OR($E93="",$D93=""),"",$D93-TODAY())</f>
        <v/>
      </c>
      <c r="I93" s="11">
        <f>IF($E93="","",IF($G93&lt;=0,"Paga",IF($H93&lt;0,"Vencida",IF($H93&lt;=7,"Vence esta semana","Em dia" ))))</f>
        <v/>
      </c>
      <c r="J93" s="6" t="n"/>
    </row>
    <row r="94">
      <c r="A94" s="6" t="n"/>
      <c r="B94" s="6" t="n"/>
      <c r="C94" s="7" t="n"/>
      <c r="D94" s="7" t="n"/>
      <c r="E94" s="8" t="n"/>
      <c r="F94" s="8" t="n"/>
      <c r="G94" s="9">
        <f>IF($E94="","",$E94-$F94)</f>
        <v/>
      </c>
      <c r="H94" s="10">
        <f>IF(OR($E94="",$D94=""),"",$D94-TODAY())</f>
        <v/>
      </c>
      <c r="I94" s="11">
        <f>IF($E94="","",IF($G94&lt;=0,"Paga",IF($H94&lt;0,"Vencida",IF($H94&lt;=7,"Vence esta semana","Em dia" ))))</f>
        <v/>
      </c>
      <c r="J94" s="6" t="n"/>
    </row>
    <row r="95">
      <c r="A95" s="6" t="n"/>
      <c r="B95" s="6" t="n"/>
      <c r="C95" s="7" t="n"/>
      <c r="D95" s="7" t="n"/>
      <c r="E95" s="8" t="n"/>
      <c r="F95" s="8" t="n"/>
      <c r="G95" s="9">
        <f>IF($E95="","",$E95-$F95)</f>
        <v/>
      </c>
      <c r="H95" s="10">
        <f>IF(OR($E95="",$D95=""),"",$D95-TODAY())</f>
        <v/>
      </c>
      <c r="I95" s="11">
        <f>IF($E95="","",IF($G95&lt;=0,"Paga",IF($H95&lt;0,"Vencida",IF($H95&lt;=7,"Vence esta semana","Em dia" ))))</f>
        <v/>
      </c>
      <c r="J95" s="6" t="n"/>
    </row>
    <row r="96">
      <c r="A96" s="6" t="n"/>
      <c r="B96" s="6" t="n"/>
      <c r="C96" s="7" t="n"/>
      <c r="D96" s="7" t="n"/>
      <c r="E96" s="8" t="n"/>
      <c r="F96" s="8" t="n"/>
      <c r="G96" s="9">
        <f>IF($E96="","",$E96-$F96)</f>
        <v/>
      </c>
      <c r="H96" s="10">
        <f>IF(OR($E96="",$D96=""),"",$D96-TODAY())</f>
        <v/>
      </c>
      <c r="I96" s="11">
        <f>IF($E96="","",IF($G96&lt;=0,"Paga",IF($H96&lt;0,"Vencida",IF($H96&lt;=7,"Vence esta semana","Em dia" ))))</f>
        <v/>
      </c>
      <c r="J96" s="6" t="n"/>
    </row>
    <row r="97">
      <c r="A97" s="6" t="n"/>
      <c r="B97" s="6" t="n"/>
      <c r="C97" s="7" t="n"/>
      <c r="D97" s="7" t="n"/>
      <c r="E97" s="8" t="n"/>
      <c r="F97" s="8" t="n"/>
      <c r="G97" s="9">
        <f>IF($E97="","",$E97-$F97)</f>
        <v/>
      </c>
      <c r="H97" s="10">
        <f>IF(OR($E97="",$D97=""),"",$D97-TODAY())</f>
        <v/>
      </c>
      <c r="I97" s="11">
        <f>IF($E97="","",IF($G97&lt;=0,"Paga",IF($H97&lt;0,"Vencida",IF($H97&lt;=7,"Vence esta semana","Em dia" ))))</f>
        <v/>
      </c>
      <c r="J97" s="6" t="n"/>
    </row>
    <row r="98">
      <c r="A98" s="6" t="n"/>
      <c r="B98" s="6" t="n"/>
      <c r="C98" s="7" t="n"/>
      <c r="D98" s="7" t="n"/>
      <c r="E98" s="8" t="n"/>
      <c r="F98" s="8" t="n"/>
      <c r="G98" s="9">
        <f>IF($E98="","",$E98-$F98)</f>
        <v/>
      </c>
      <c r="H98" s="10">
        <f>IF(OR($E98="",$D98=""),"",$D98-TODAY())</f>
        <v/>
      </c>
      <c r="I98" s="11">
        <f>IF($E98="","",IF($G98&lt;=0,"Paga",IF($H98&lt;0,"Vencida",IF($H98&lt;=7,"Vence esta semana","Em dia" ))))</f>
        <v/>
      </c>
      <c r="J98" s="6" t="n"/>
    </row>
    <row r="99">
      <c r="A99" s="6" t="n"/>
      <c r="B99" s="6" t="n"/>
      <c r="C99" s="7" t="n"/>
      <c r="D99" s="7" t="n"/>
      <c r="E99" s="8" t="n"/>
      <c r="F99" s="8" t="n"/>
      <c r="G99" s="9">
        <f>IF($E99="","",$E99-$F99)</f>
        <v/>
      </c>
      <c r="H99" s="10">
        <f>IF(OR($E99="",$D99=""),"",$D99-TODAY())</f>
        <v/>
      </c>
      <c r="I99" s="11">
        <f>IF($E99="","",IF($G99&lt;=0,"Paga",IF($H99&lt;0,"Vencida",IF($H99&lt;=7,"Vence esta semana","Em dia" ))))</f>
        <v/>
      </c>
      <c r="J99" s="6" t="n"/>
    </row>
    <row r="100">
      <c r="A100" s="6" t="n"/>
      <c r="B100" s="6" t="n"/>
      <c r="C100" s="7" t="n"/>
      <c r="D100" s="7" t="n"/>
      <c r="E100" s="8" t="n"/>
      <c r="F100" s="8" t="n"/>
      <c r="G100" s="9">
        <f>IF($E100="","",$E100-$F100)</f>
        <v/>
      </c>
      <c r="H100" s="10">
        <f>IF(OR($E100="",$D100=""),"",$D100-TODAY())</f>
        <v/>
      </c>
      <c r="I100" s="11">
        <f>IF($E100="","",IF($G100&lt;=0,"Paga",IF($H100&lt;0,"Vencida",IF($H100&lt;=7,"Vence esta semana","Em dia" ))))</f>
        <v/>
      </c>
      <c r="J100" s="6" t="n"/>
    </row>
    <row r="101">
      <c r="A101" s="6" t="n"/>
      <c r="B101" s="6" t="n"/>
      <c r="C101" s="7" t="n"/>
      <c r="D101" s="7" t="n"/>
      <c r="E101" s="8" t="n"/>
      <c r="F101" s="8" t="n"/>
      <c r="G101" s="9">
        <f>IF($E101="","",$E101-$F101)</f>
        <v/>
      </c>
      <c r="H101" s="10">
        <f>IF(OR($E101="",$D101=""),"",$D101-TODAY())</f>
        <v/>
      </c>
      <c r="I101" s="11">
        <f>IF($E101="","",IF($G101&lt;=0,"Paga",IF($H101&lt;0,"Vencida",IF($H101&lt;=7,"Vence esta semana","Em dia" ))))</f>
        <v/>
      </c>
      <c r="J101" s="6" t="n"/>
    </row>
    <row r="102">
      <c r="A102" s="6" t="n"/>
      <c r="B102" s="6" t="n"/>
      <c r="C102" s="7" t="n"/>
      <c r="D102" s="7" t="n"/>
      <c r="E102" s="8" t="n"/>
      <c r="F102" s="8" t="n"/>
      <c r="G102" s="9">
        <f>IF($E102="","",$E102-$F102)</f>
        <v/>
      </c>
      <c r="H102" s="10">
        <f>IF(OR($E102="",$D102=""),"",$D102-TODAY())</f>
        <v/>
      </c>
      <c r="I102" s="11">
        <f>IF($E102="","",IF($G102&lt;=0,"Paga",IF($H102&lt;0,"Vencida",IF($H102&lt;=7,"Vence esta semana","Em dia" ))))</f>
        <v/>
      </c>
      <c r="J102" s="6" t="n"/>
    </row>
    <row r="103">
      <c r="A103" s="6" t="n"/>
      <c r="B103" s="6" t="n"/>
      <c r="C103" s="7" t="n"/>
      <c r="D103" s="7" t="n"/>
      <c r="E103" s="8" t="n"/>
      <c r="F103" s="8" t="n"/>
      <c r="G103" s="9">
        <f>IF($E103="","",$E103-$F103)</f>
        <v/>
      </c>
      <c r="H103" s="10">
        <f>IF(OR($E103="",$D103=""),"",$D103-TODAY())</f>
        <v/>
      </c>
      <c r="I103" s="11">
        <f>IF($E103="","",IF($G103&lt;=0,"Paga",IF($H103&lt;0,"Vencida",IF($H103&lt;=7,"Vence esta semana","Em dia" ))))</f>
        <v/>
      </c>
      <c r="J103" s="6" t="n"/>
    </row>
    <row r="104">
      <c r="A104" s="6" t="n"/>
      <c r="B104" s="6" t="n"/>
      <c r="C104" s="7" t="n"/>
      <c r="D104" s="7" t="n"/>
      <c r="E104" s="8" t="n"/>
      <c r="F104" s="8" t="n"/>
      <c r="G104" s="9">
        <f>IF($E104="","",$E104-$F104)</f>
        <v/>
      </c>
      <c r="H104" s="10">
        <f>IF(OR($E104="",$D104=""),"",$D104-TODAY())</f>
        <v/>
      </c>
      <c r="I104" s="11">
        <f>IF($E104="","",IF($G104&lt;=0,"Paga",IF($H104&lt;0,"Vencida",IF($H104&lt;=7,"Vence esta semana","Em dia" ))))</f>
        <v/>
      </c>
      <c r="J104" s="6" t="n"/>
    </row>
    <row r="105">
      <c r="A105" s="6" t="n"/>
      <c r="B105" s="6" t="n"/>
      <c r="C105" s="7" t="n"/>
      <c r="D105" s="7" t="n"/>
      <c r="E105" s="8" t="n"/>
      <c r="F105" s="8" t="n"/>
      <c r="G105" s="9">
        <f>IF($E105="","",$E105-$F105)</f>
        <v/>
      </c>
      <c r="H105" s="10">
        <f>IF(OR($E105="",$D105=""),"",$D105-TODAY())</f>
        <v/>
      </c>
      <c r="I105" s="11">
        <f>IF($E105="","",IF($G105&lt;=0,"Paga",IF($H105&lt;0,"Vencida",IF($H105&lt;=7,"Vence esta semana","Em dia" ))))</f>
        <v/>
      </c>
      <c r="J105" s="6" t="n"/>
    </row>
    <row r="106">
      <c r="A106" s="6" t="n"/>
      <c r="B106" s="6" t="n"/>
      <c r="C106" s="7" t="n"/>
      <c r="D106" s="7" t="n"/>
      <c r="E106" s="8" t="n"/>
      <c r="F106" s="8" t="n"/>
      <c r="G106" s="9">
        <f>IF($E106="","",$E106-$F106)</f>
        <v/>
      </c>
      <c r="H106" s="10">
        <f>IF(OR($E106="",$D106=""),"",$D106-TODAY())</f>
        <v/>
      </c>
      <c r="I106" s="11">
        <f>IF($E106="","",IF($G106&lt;=0,"Paga",IF($H106&lt;0,"Vencida",IF($H106&lt;=7,"Vence esta semana","Em dia" ))))</f>
        <v/>
      </c>
      <c r="J106" s="6" t="n"/>
    </row>
    <row r="107">
      <c r="A107" s="6" t="n"/>
      <c r="B107" s="6" t="n"/>
      <c r="C107" s="7" t="n"/>
      <c r="D107" s="7" t="n"/>
      <c r="E107" s="8" t="n"/>
      <c r="F107" s="8" t="n"/>
      <c r="G107" s="9">
        <f>IF($E107="","",$E107-$F107)</f>
        <v/>
      </c>
      <c r="H107" s="10">
        <f>IF(OR($E107="",$D107=""),"",$D107-TODAY())</f>
        <v/>
      </c>
      <c r="I107" s="11">
        <f>IF($E107="","",IF($G107&lt;=0,"Paga",IF($H107&lt;0,"Vencida",IF($H107&lt;=7,"Vence esta semana","Em dia" ))))</f>
        <v/>
      </c>
      <c r="J107" s="6" t="n"/>
    </row>
    <row r="108">
      <c r="A108" s="6" t="n"/>
      <c r="B108" s="6" t="n"/>
      <c r="C108" s="7" t="n"/>
      <c r="D108" s="7" t="n"/>
      <c r="E108" s="8" t="n"/>
      <c r="F108" s="8" t="n"/>
      <c r="G108" s="9">
        <f>IF($E108="","",$E108-$F108)</f>
        <v/>
      </c>
      <c r="H108" s="10">
        <f>IF(OR($E108="",$D108=""),"",$D108-TODAY())</f>
        <v/>
      </c>
      <c r="I108" s="11">
        <f>IF($E108="","",IF($G108&lt;=0,"Paga",IF($H108&lt;0,"Vencida",IF($H108&lt;=7,"Vence esta semana","Em dia" ))))</f>
        <v/>
      </c>
      <c r="J108" s="6" t="n"/>
    </row>
    <row r="109">
      <c r="A109" s="6" t="n"/>
      <c r="B109" s="6" t="n"/>
      <c r="C109" s="7" t="n"/>
      <c r="D109" s="7" t="n"/>
      <c r="E109" s="8" t="n"/>
      <c r="F109" s="8" t="n"/>
      <c r="G109" s="9">
        <f>IF($E109="","",$E109-$F109)</f>
        <v/>
      </c>
      <c r="H109" s="10">
        <f>IF(OR($E109="",$D109=""),"",$D109-TODAY())</f>
        <v/>
      </c>
      <c r="I109" s="11">
        <f>IF($E109="","",IF($G109&lt;=0,"Paga",IF($H109&lt;0,"Vencida",IF($H109&lt;=7,"Vence esta semana","Em dia" ))))</f>
        <v/>
      </c>
      <c r="J109" s="6" t="n"/>
    </row>
    <row r="110">
      <c r="A110" s="6" t="n"/>
      <c r="B110" s="6" t="n"/>
      <c r="C110" s="7" t="n"/>
      <c r="D110" s="7" t="n"/>
      <c r="E110" s="8" t="n"/>
      <c r="F110" s="8" t="n"/>
      <c r="G110" s="9">
        <f>IF($E110="","",$E110-$F110)</f>
        <v/>
      </c>
      <c r="H110" s="10">
        <f>IF(OR($E110="",$D110=""),"",$D110-TODAY())</f>
        <v/>
      </c>
      <c r="I110" s="11">
        <f>IF($E110="","",IF($G110&lt;=0,"Paga",IF($H110&lt;0,"Vencida",IF($H110&lt;=7,"Vence esta semana","Em dia" ))))</f>
        <v/>
      </c>
      <c r="J110" s="6" t="n"/>
    </row>
    <row r="111">
      <c r="A111" s="6" t="n"/>
      <c r="B111" s="6" t="n"/>
      <c r="C111" s="7" t="n"/>
      <c r="D111" s="7" t="n"/>
      <c r="E111" s="8" t="n"/>
      <c r="F111" s="8" t="n"/>
      <c r="G111" s="9">
        <f>IF($E111="","",$E111-$F111)</f>
        <v/>
      </c>
      <c r="H111" s="10">
        <f>IF(OR($E111="",$D111=""),"",$D111-TODAY())</f>
        <v/>
      </c>
      <c r="I111" s="11">
        <f>IF($E111="","",IF($G111&lt;=0,"Paga",IF($H111&lt;0,"Vencida",IF($H111&lt;=7,"Vence esta semana","Em dia" ))))</f>
        <v/>
      </c>
      <c r="J111" s="6" t="n"/>
    </row>
    <row r="112">
      <c r="A112" s="6" t="n"/>
      <c r="B112" s="6" t="n"/>
      <c r="C112" s="7" t="n"/>
      <c r="D112" s="7" t="n"/>
      <c r="E112" s="8" t="n"/>
      <c r="F112" s="8" t="n"/>
      <c r="G112" s="9">
        <f>IF($E112="","",$E112-$F112)</f>
        <v/>
      </c>
      <c r="H112" s="10">
        <f>IF(OR($E112="",$D112=""),"",$D112-TODAY())</f>
        <v/>
      </c>
      <c r="I112" s="11">
        <f>IF($E112="","",IF($G112&lt;=0,"Paga",IF($H112&lt;0,"Vencida",IF($H112&lt;=7,"Vence esta semana","Em dia" ))))</f>
        <v/>
      </c>
      <c r="J112" s="6" t="n"/>
    </row>
    <row r="113">
      <c r="A113" s="6" t="n"/>
      <c r="B113" s="6" t="n"/>
      <c r="C113" s="7" t="n"/>
      <c r="D113" s="7" t="n"/>
      <c r="E113" s="8" t="n"/>
      <c r="F113" s="8" t="n"/>
      <c r="G113" s="9">
        <f>IF($E113="","",$E113-$F113)</f>
        <v/>
      </c>
      <c r="H113" s="10">
        <f>IF(OR($E113="",$D113=""),"",$D113-TODAY())</f>
        <v/>
      </c>
      <c r="I113" s="11">
        <f>IF($E113="","",IF($G113&lt;=0,"Paga",IF($H113&lt;0,"Vencida",IF($H113&lt;=7,"Vence esta semana","Em dia" ))))</f>
        <v/>
      </c>
      <c r="J113" s="6" t="n"/>
    </row>
    <row r="114">
      <c r="A114" s="6" t="n"/>
      <c r="B114" s="6" t="n"/>
      <c r="C114" s="7" t="n"/>
      <c r="D114" s="7" t="n"/>
      <c r="E114" s="8" t="n"/>
      <c r="F114" s="8" t="n"/>
      <c r="G114" s="9">
        <f>IF($E114="","",$E114-$F114)</f>
        <v/>
      </c>
      <c r="H114" s="10">
        <f>IF(OR($E114="",$D114=""),"",$D114-TODAY())</f>
        <v/>
      </c>
      <c r="I114" s="11">
        <f>IF($E114="","",IF($G114&lt;=0,"Paga",IF($H114&lt;0,"Vencida",IF($H114&lt;=7,"Vence esta semana","Em dia" ))))</f>
        <v/>
      </c>
      <c r="J114" s="6" t="n"/>
    </row>
    <row r="115">
      <c r="A115" s="6" t="n"/>
      <c r="B115" s="6" t="n"/>
      <c r="C115" s="7" t="n"/>
      <c r="D115" s="7" t="n"/>
      <c r="E115" s="8" t="n"/>
      <c r="F115" s="8" t="n"/>
      <c r="G115" s="9">
        <f>IF($E115="","",$E115-$F115)</f>
        <v/>
      </c>
      <c r="H115" s="10">
        <f>IF(OR($E115="",$D115=""),"",$D115-TODAY())</f>
        <v/>
      </c>
      <c r="I115" s="11">
        <f>IF($E115="","",IF($G115&lt;=0,"Paga",IF($H115&lt;0,"Vencida",IF($H115&lt;=7,"Vence esta semana","Em dia" ))))</f>
        <v/>
      </c>
      <c r="J115" s="6" t="n"/>
    </row>
    <row r="116">
      <c r="A116" s="6" t="n"/>
      <c r="B116" s="6" t="n"/>
      <c r="C116" s="7" t="n"/>
      <c r="D116" s="7" t="n"/>
      <c r="E116" s="8" t="n"/>
      <c r="F116" s="8" t="n"/>
      <c r="G116" s="9">
        <f>IF($E116="","",$E116-$F116)</f>
        <v/>
      </c>
      <c r="H116" s="10">
        <f>IF(OR($E116="",$D116=""),"",$D116-TODAY())</f>
        <v/>
      </c>
      <c r="I116" s="11">
        <f>IF($E116="","",IF($G116&lt;=0,"Paga",IF($H116&lt;0,"Vencida",IF($H116&lt;=7,"Vence esta semana","Em dia" ))))</f>
        <v/>
      </c>
      <c r="J116" s="6" t="n"/>
    </row>
    <row r="117">
      <c r="A117" s="6" t="n"/>
      <c r="B117" s="6" t="n"/>
      <c r="C117" s="7" t="n"/>
      <c r="D117" s="7" t="n"/>
      <c r="E117" s="8" t="n"/>
      <c r="F117" s="8" t="n"/>
      <c r="G117" s="9">
        <f>IF($E117="","",$E117-$F117)</f>
        <v/>
      </c>
      <c r="H117" s="10">
        <f>IF(OR($E117="",$D117=""),"",$D117-TODAY())</f>
        <v/>
      </c>
      <c r="I117" s="11">
        <f>IF($E117="","",IF($G117&lt;=0,"Paga",IF($H117&lt;0,"Vencida",IF($H117&lt;=7,"Vence esta semana","Em dia" ))))</f>
        <v/>
      </c>
      <c r="J117" s="6" t="n"/>
    </row>
    <row r="118">
      <c r="A118" s="6" t="n"/>
      <c r="B118" s="6" t="n"/>
      <c r="C118" s="7" t="n"/>
      <c r="D118" s="7" t="n"/>
      <c r="E118" s="8" t="n"/>
      <c r="F118" s="8" t="n"/>
      <c r="G118" s="9">
        <f>IF($E118="","",$E118-$F118)</f>
        <v/>
      </c>
      <c r="H118" s="10">
        <f>IF(OR($E118="",$D118=""),"",$D118-TODAY())</f>
        <v/>
      </c>
      <c r="I118" s="11">
        <f>IF($E118="","",IF($G118&lt;=0,"Paga",IF($H118&lt;0,"Vencida",IF($H118&lt;=7,"Vence esta semana","Em dia" ))))</f>
        <v/>
      </c>
      <c r="J118" s="6" t="n"/>
    </row>
    <row r="119">
      <c r="A119" s="6" t="n"/>
      <c r="B119" s="6" t="n"/>
      <c r="C119" s="7" t="n"/>
      <c r="D119" s="7" t="n"/>
      <c r="E119" s="8" t="n"/>
      <c r="F119" s="8" t="n"/>
      <c r="G119" s="9">
        <f>IF($E119="","",$E119-$F119)</f>
        <v/>
      </c>
      <c r="H119" s="10">
        <f>IF(OR($E119="",$D119=""),"",$D119-TODAY())</f>
        <v/>
      </c>
      <c r="I119" s="11">
        <f>IF($E119="","",IF($G119&lt;=0,"Paga",IF($H119&lt;0,"Vencida",IF($H119&lt;=7,"Vence esta semana","Em dia" ))))</f>
        <v/>
      </c>
      <c r="J119" s="6" t="n"/>
    </row>
    <row r="120">
      <c r="A120" s="6" t="n"/>
      <c r="B120" s="6" t="n"/>
      <c r="C120" s="7" t="n"/>
      <c r="D120" s="7" t="n"/>
      <c r="E120" s="8" t="n"/>
      <c r="F120" s="8" t="n"/>
      <c r="G120" s="9">
        <f>IF($E120="","",$E120-$F120)</f>
        <v/>
      </c>
      <c r="H120" s="10">
        <f>IF(OR($E120="",$D120=""),"",$D120-TODAY())</f>
        <v/>
      </c>
      <c r="I120" s="11">
        <f>IF($E120="","",IF($G120&lt;=0,"Paga",IF($H120&lt;0,"Vencida",IF($H120&lt;=7,"Vence esta semana","Em dia" ))))</f>
        <v/>
      </c>
      <c r="J120" s="6" t="n"/>
    </row>
    <row r="121">
      <c r="A121" s="6" t="n"/>
      <c r="B121" s="6" t="n"/>
      <c r="C121" s="7" t="n"/>
      <c r="D121" s="7" t="n"/>
      <c r="E121" s="8" t="n"/>
      <c r="F121" s="8" t="n"/>
      <c r="G121" s="9">
        <f>IF($E121="","",$E121-$F121)</f>
        <v/>
      </c>
      <c r="H121" s="10">
        <f>IF(OR($E121="",$D121=""),"",$D121-TODAY())</f>
        <v/>
      </c>
      <c r="I121" s="11">
        <f>IF($E121="","",IF($G121&lt;=0,"Paga",IF($H121&lt;0,"Vencida",IF($H121&lt;=7,"Vence esta semana","Em dia" ))))</f>
        <v/>
      </c>
      <c r="J121" s="6" t="n"/>
    </row>
    <row r="122">
      <c r="A122" s="6" t="n"/>
      <c r="B122" s="6" t="n"/>
      <c r="C122" s="7" t="n"/>
      <c r="D122" s="7" t="n"/>
      <c r="E122" s="8" t="n"/>
      <c r="F122" s="8" t="n"/>
      <c r="G122" s="9">
        <f>IF($E122="","",$E122-$F122)</f>
        <v/>
      </c>
      <c r="H122" s="10">
        <f>IF(OR($E122="",$D122=""),"",$D122-TODAY())</f>
        <v/>
      </c>
      <c r="I122" s="11">
        <f>IF($E122="","",IF($G122&lt;=0,"Paga",IF($H122&lt;0,"Vencida",IF($H122&lt;=7,"Vence esta semana","Em dia" ))))</f>
        <v/>
      </c>
      <c r="J122" s="6" t="n"/>
    </row>
    <row r="123">
      <c r="A123" s="6" t="n"/>
      <c r="B123" s="6" t="n"/>
      <c r="C123" s="7" t="n"/>
      <c r="D123" s="7" t="n"/>
      <c r="E123" s="8" t="n"/>
      <c r="F123" s="8" t="n"/>
      <c r="G123" s="9">
        <f>IF($E123="","",$E123-$F123)</f>
        <v/>
      </c>
      <c r="H123" s="10">
        <f>IF(OR($E123="",$D123=""),"",$D123-TODAY())</f>
        <v/>
      </c>
      <c r="I123" s="11">
        <f>IF($E123="","",IF($G123&lt;=0,"Paga",IF($H123&lt;0,"Vencida",IF($H123&lt;=7,"Vence esta semana","Em dia" ))))</f>
        <v/>
      </c>
      <c r="J123" s="6" t="n"/>
    </row>
    <row r="124">
      <c r="A124" s="6" t="n"/>
      <c r="B124" s="6" t="n"/>
      <c r="C124" s="7" t="n"/>
      <c r="D124" s="7" t="n"/>
      <c r="E124" s="8" t="n"/>
      <c r="F124" s="8" t="n"/>
      <c r="G124" s="9">
        <f>IF($E124="","",$E124-$F124)</f>
        <v/>
      </c>
      <c r="H124" s="10">
        <f>IF(OR($E124="",$D124=""),"",$D124-TODAY())</f>
        <v/>
      </c>
      <c r="I124" s="11">
        <f>IF($E124="","",IF($G124&lt;=0,"Paga",IF($H124&lt;0,"Vencida",IF($H124&lt;=7,"Vence esta semana","Em dia" ))))</f>
        <v/>
      </c>
      <c r="J124" s="6" t="n"/>
    </row>
    <row r="125">
      <c r="A125" s="6" t="n"/>
      <c r="B125" s="6" t="n"/>
      <c r="C125" s="7" t="n"/>
      <c r="D125" s="7" t="n"/>
      <c r="E125" s="8" t="n"/>
      <c r="F125" s="8" t="n"/>
      <c r="G125" s="9">
        <f>IF($E125="","",$E125-$F125)</f>
        <v/>
      </c>
      <c r="H125" s="10">
        <f>IF(OR($E125="",$D125=""),"",$D125-TODAY())</f>
        <v/>
      </c>
      <c r="I125" s="11">
        <f>IF($E125="","",IF($G125&lt;=0,"Paga",IF($H125&lt;0,"Vencida",IF($H125&lt;=7,"Vence esta semana","Em dia" ))))</f>
        <v/>
      </c>
      <c r="J125" s="6" t="n"/>
    </row>
    <row r="126">
      <c r="A126" s="6" t="n"/>
      <c r="B126" s="6" t="n"/>
      <c r="C126" s="7" t="n"/>
      <c r="D126" s="7" t="n"/>
      <c r="E126" s="8" t="n"/>
      <c r="F126" s="8" t="n"/>
      <c r="G126" s="9">
        <f>IF($E126="","",$E126-$F126)</f>
        <v/>
      </c>
      <c r="H126" s="10">
        <f>IF(OR($E126="",$D126=""),"",$D126-TODAY())</f>
        <v/>
      </c>
      <c r="I126" s="11">
        <f>IF($E126="","",IF($G126&lt;=0,"Paga",IF($H126&lt;0,"Vencida",IF($H126&lt;=7,"Vence esta semana","Em dia" ))))</f>
        <v/>
      </c>
      <c r="J126" s="6" t="n"/>
    </row>
    <row r="127">
      <c r="A127" s="6" t="n"/>
      <c r="B127" s="6" t="n"/>
      <c r="C127" s="7" t="n"/>
      <c r="D127" s="7" t="n"/>
      <c r="E127" s="8" t="n"/>
      <c r="F127" s="8" t="n"/>
      <c r="G127" s="9">
        <f>IF($E127="","",$E127-$F127)</f>
        <v/>
      </c>
      <c r="H127" s="10">
        <f>IF(OR($E127="",$D127=""),"",$D127-TODAY())</f>
        <v/>
      </c>
      <c r="I127" s="11">
        <f>IF($E127="","",IF($G127&lt;=0,"Paga",IF($H127&lt;0,"Vencida",IF($H127&lt;=7,"Vence esta semana","Em dia" ))))</f>
        <v/>
      </c>
      <c r="J127" s="6" t="n"/>
    </row>
    <row r="128">
      <c r="A128" s="6" t="n"/>
      <c r="B128" s="6" t="n"/>
      <c r="C128" s="7" t="n"/>
      <c r="D128" s="7" t="n"/>
      <c r="E128" s="8" t="n"/>
      <c r="F128" s="8" t="n"/>
      <c r="G128" s="9">
        <f>IF($E128="","",$E128-$F128)</f>
        <v/>
      </c>
      <c r="H128" s="10">
        <f>IF(OR($E128="",$D128=""),"",$D128-TODAY())</f>
        <v/>
      </c>
      <c r="I128" s="11">
        <f>IF($E128="","",IF($G128&lt;=0,"Paga",IF($H128&lt;0,"Vencida",IF($H128&lt;=7,"Vence esta semana","Em dia" ))))</f>
        <v/>
      </c>
      <c r="J128" s="6" t="n"/>
    </row>
    <row r="129">
      <c r="A129" s="6" t="n"/>
      <c r="B129" s="6" t="n"/>
      <c r="C129" s="7" t="n"/>
      <c r="D129" s="7" t="n"/>
      <c r="E129" s="8" t="n"/>
      <c r="F129" s="8" t="n"/>
      <c r="G129" s="9">
        <f>IF($E129="","",$E129-$F129)</f>
        <v/>
      </c>
      <c r="H129" s="10">
        <f>IF(OR($E129="",$D129=""),"",$D129-TODAY())</f>
        <v/>
      </c>
      <c r="I129" s="11">
        <f>IF($E129="","",IF($G129&lt;=0,"Paga",IF($H129&lt;0,"Vencida",IF($H129&lt;=7,"Vence esta semana","Em dia" ))))</f>
        <v/>
      </c>
      <c r="J129" s="6" t="n"/>
    </row>
    <row r="130">
      <c r="A130" s="6" t="n"/>
      <c r="B130" s="6" t="n"/>
      <c r="C130" s="7" t="n"/>
      <c r="D130" s="7" t="n"/>
      <c r="E130" s="8" t="n"/>
      <c r="F130" s="8" t="n"/>
      <c r="G130" s="9">
        <f>IF($E130="","",$E130-$F130)</f>
        <v/>
      </c>
      <c r="H130" s="10">
        <f>IF(OR($E130="",$D130=""),"",$D130-TODAY())</f>
        <v/>
      </c>
      <c r="I130" s="11">
        <f>IF($E130="","",IF($G130&lt;=0,"Paga",IF($H130&lt;0,"Vencida",IF($H130&lt;=7,"Vence esta semana","Em dia" ))))</f>
        <v/>
      </c>
      <c r="J130" s="6" t="n"/>
    </row>
    <row r="131">
      <c r="A131" s="6" t="n"/>
      <c r="B131" s="6" t="n"/>
      <c r="C131" s="7" t="n"/>
      <c r="D131" s="7" t="n"/>
      <c r="E131" s="8" t="n"/>
      <c r="F131" s="8" t="n"/>
      <c r="G131" s="9">
        <f>IF($E131="","",$E131-$F131)</f>
        <v/>
      </c>
      <c r="H131" s="10">
        <f>IF(OR($E131="",$D131=""),"",$D131-TODAY())</f>
        <v/>
      </c>
      <c r="I131" s="11">
        <f>IF($E131="","",IF($G131&lt;=0,"Paga",IF($H131&lt;0,"Vencida",IF($H131&lt;=7,"Vence esta semana","Em dia" ))))</f>
        <v/>
      </c>
      <c r="J131" s="6" t="n"/>
    </row>
    <row r="132">
      <c r="A132" s="6" t="n"/>
      <c r="B132" s="6" t="n"/>
      <c r="C132" s="7" t="n"/>
      <c r="D132" s="7" t="n"/>
      <c r="E132" s="8" t="n"/>
      <c r="F132" s="8" t="n"/>
      <c r="G132" s="9">
        <f>IF($E132="","",$E132-$F132)</f>
        <v/>
      </c>
      <c r="H132" s="10">
        <f>IF(OR($E132="",$D132=""),"",$D132-TODAY())</f>
        <v/>
      </c>
      <c r="I132" s="11">
        <f>IF($E132="","",IF($G132&lt;=0,"Paga",IF($H132&lt;0,"Vencida",IF($H132&lt;=7,"Vence esta semana","Em dia" ))))</f>
        <v/>
      </c>
      <c r="J132" s="6" t="n"/>
    </row>
    <row r="133">
      <c r="A133" s="6" t="n"/>
      <c r="B133" s="6" t="n"/>
      <c r="C133" s="7" t="n"/>
      <c r="D133" s="7" t="n"/>
      <c r="E133" s="8" t="n"/>
      <c r="F133" s="8" t="n"/>
      <c r="G133" s="9">
        <f>IF($E133="","",$E133-$F133)</f>
        <v/>
      </c>
      <c r="H133" s="10">
        <f>IF(OR($E133="",$D133=""),"",$D133-TODAY())</f>
        <v/>
      </c>
      <c r="I133" s="11">
        <f>IF($E133="","",IF($G133&lt;=0,"Paga",IF($H133&lt;0,"Vencida",IF($H133&lt;=7,"Vence esta semana","Em dia" ))))</f>
        <v/>
      </c>
      <c r="J133" s="6" t="n"/>
    </row>
    <row r="134">
      <c r="A134" s="6" t="n"/>
      <c r="B134" s="6" t="n"/>
      <c r="C134" s="7" t="n"/>
      <c r="D134" s="7" t="n"/>
      <c r="E134" s="8" t="n"/>
      <c r="F134" s="8" t="n"/>
      <c r="G134" s="9">
        <f>IF($E134="","",$E134-$F134)</f>
        <v/>
      </c>
      <c r="H134" s="10">
        <f>IF(OR($E134="",$D134=""),"",$D134-TODAY())</f>
        <v/>
      </c>
      <c r="I134" s="11">
        <f>IF($E134="","",IF($G134&lt;=0,"Paga",IF($H134&lt;0,"Vencida",IF($H134&lt;=7,"Vence esta semana","Em dia" ))))</f>
        <v/>
      </c>
      <c r="J134" s="6" t="n"/>
    </row>
    <row r="135">
      <c r="A135" s="6" t="n"/>
      <c r="B135" s="6" t="n"/>
      <c r="C135" s="7" t="n"/>
      <c r="D135" s="7" t="n"/>
      <c r="E135" s="8" t="n"/>
      <c r="F135" s="8" t="n"/>
      <c r="G135" s="9">
        <f>IF($E135="","",$E135-$F135)</f>
        <v/>
      </c>
      <c r="H135" s="10">
        <f>IF(OR($E135="",$D135=""),"",$D135-TODAY())</f>
        <v/>
      </c>
      <c r="I135" s="11">
        <f>IF($E135="","",IF($G135&lt;=0,"Paga",IF($H135&lt;0,"Vencida",IF($H135&lt;=7,"Vence esta semana","Em dia" ))))</f>
        <v/>
      </c>
      <c r="J135" s="6" t="n"/>
    </row>
    <row r="136">
      <c r="A136" s="6" t="n"/>
      <c r="B136" s="6" t="n"/>
      <c r="C136" s="7" t="n"/>
      <c r="D136" s="7" t="n"/>
      <c r="E136" s="8" t="n"/>
      <c r="F136" s="8" t="n"/>
      <c r="G136" s="9">
        <f>IF($E136="","",$E136-$F136)</f>
        <v/>
      </c>
      <c r="H136" s="10">
        <f>IF(OR($E136="",$D136=""),"",$D136-TODAY())</f>
        <v/>
      </c>
      <c r="I136" s="11">
        <f>IF($E136="","",IF($G136&lt;=0,"Paga",IF($H136&lt;0,"Vencida",IF($H136&lt;=7,"Vence esta semana","Em dia" ))))</f>
        <v/>
      </c>
      <c r="J136" s="6" t="n"/>
    </row>
    <row r="137">
      <c r="A137" s="6" t="n"/>
      <c r="B137" s="6" t="n"/>
      <c r="C137" s="7" t="n"/>
      <c r="D137" s="7" t="n"/>
      <c r="E137" s="8" t="n"/>
      <c r="F137" s="8" t="n"/>
      <c r="G137" s="9">
        <f>IF($E137="","",$E137-$F137)</f>
        <v/>
      </c>
      <c r="H137" s="10">
        <f>IF(OR($E137="",$D137=""),"",$D137-TODAY())</f>
        <v/>
      </c>
      <c r="I137" s="11">
        <f>IF($E137="","",IF($G137&lt;=0,"Paga",IF($H137&lt;0,"Vencida",IF($H137&lt;=7,"Vence esta semana","Em dia" ))))</f>
        <v/>
      </c>
      <c r="J137" s="6" t="n"/>
    </row>
    <row r="138">
      <c r="A138" s="6" t="n"/>
      <c r="B138" s="6" t="n"/>
      <c r="C138" s="7" t="n"/>
      <c r="D138" s="7" t="n"/>
      <c r="E138" s="8" t="n"/>
      <c r="F138" s="8" t="n"/>
      <c r="G138" s="9">
        <f>IF($E138="","",$E138-$F138)</f>
        <v/>
      </c>
      <c r="H138" s="10">
        <f>IF(OR($E138="",$D138=""),"",$D138-TODAY())</f>
        <v/>
      </c>
      <c r="I138" s="11">
        <f>IF($E138="","",IF($G138&lt;=0,"Paga",IF($H138&lt;0,"Vencida",IF($H138&lt;=7,"Vence esta semana","Em dia" ))))</f>
        <v/>
      </c>
      <c r="J138" s="6" t="n"/>
    </row>
    <row r="139">
      <c r="A139" s="6" t="n"/>
      <c r="B139" s="6" t="n"/>
      <c r="C139" s="7" t="n"/>
      <c r="D139" s="7" t="n"/>
      <c r="E139" s="8" t="n"/>
      <c r="F139" s="8" t="n"/>
      <c r="G139" s="9">
        <f>IF($E139="","",$E139-$F139)</f>
        <v/>
      </c>
      <c r="H139" s="10">
        <f>IF(OR($E139="",$D139=""),"",$D139-TODAY())</f>
        <v/>
      </c>
      <c r="I139" s="11">
        <f>IF($E139="","",IF($G139&lt;=0,"Paga",IF($H139&lt;0,"Vencida",IF($H139&lt;=7,"Vence esta semana","Em dia" ))))</f>
        <v/>
      </c>
      <c r="J139" s="6" t="n"/>
    </row>
    <row r="140">
      <c r="A140" s="6" t="n"/>
      <c r="B140" s="6" t="n"/>
      <c r="C140" s="7" t="n"/>
      <c r="D140" s="7" t="n"/>
      <c r="E140" s="8" t="n"/>
      <c r="F140" s="8" t="n"/>
      <c r="G140" s="9">
        <f>IF($E140="","",$E140-$F140)</f>
        <v/>
      </c>
      <c r="H140" s="10">
        <f>IF(OR($E140="",$D140=""),"",$D140-TODAY())</f>
        <v/>
      </c>
      <c r="I140" s="11">
        <f>IF($E140="","",IF($G140&lt;=0,"Paga",IF($H140&lt;0,"Vencida",IF($H140&lt;=7,"Vence esta semana","Em dia" ))))</f>
        <v/>
      </c>
      <c r="J140" s="6" t="n"/>
    </row>
    <row r="141">
      <c r="A141" s="6" t="n"/>
      <c r="B141" s="6" t="n"/>
      <c r="C141" s="7" t="n"/>
      <c r="D141" s="7" t="n"/>
      <c r="E141" s="8" t="n"/>
      <c r="F141" s="8" t="n"/>
      <c r="G141" s="9">
        <f>IF($E141="","",$E141-$F141)</f>
        <v/>
      </c>
      <c r="H141" s="10">
        <f>IF(OR($E141="",$D141=""),"",$D141-TODAY())</f>
        <v/>
      </c>
      <c r="I141" s="11">
        <f>IF($E141="","",IF($G141&lt;=0,"Paga",IF($H141&lt;0,"Vencida",IF($H141&lt;=7,"Vence esta semana","Em dia" ))))</f>
        <v/>
      </c>
      <c r="J141" s="6" t="n"/>
    </row>
    <row r="142">
      <c r="A142" s="6" t="n"/>
      <c r="B142" s="6" t="n"/>
      <c r="C142" s="7" t="n"/>
      <c r="D142" s="7" t="n"/>
      <c r="E142" s="8" t="n"/>
      <c r="F142" s="8" t="n"/>
      <c r="G142" s="9">
        <f>IF($E142="","",$E142-$F142)</f>
        <v/>
      </c>
      <c r="H142" s="10">
        <f>IF(OR($E142="",$D142=""),"",$D142-TODAY())</f>
        <v/>
      </c>
      <c r="I142" s="11">
        <f>IF($E142="","",IF($G142&lt;=0,"Paga",IF($H142&lt;0,"Vencida",IF($H142&lt;=7,"Vence esta semana","Em dia" ))))</f>
        <v/>
      </c>
      <c r="J142" s="6" t="n"/>
    </row>
    <row r="143">
      <c r="A143" s="6" t="n"/>
      <c r="B143" s="6" t="n"/>
      <c r="C143" s="7" t="n"/>
      <c r="D143" s="7" t="n"/>
      <c r="E143" s="8" t="n"/>
      <c r="F143" s="8" t="n"/>
      <c r="G143" s="9">
        <f>IF($E143="","",$E143-$F143)</f>
        <v/>
      </c>
      <c r="H143" s="10">
        <f>IF(OR($E143="",$D143=""),"",$D143-TODAY())</f>
        <v/>
      </c>
      <c r="I143" s="11">
        <f>IF($E143="","",IF($G143&lt;=0,"Paga",IF($H143&lt;0,"Vencida",IF($H143&lt;=7,"Vence esta semana","Em dia" ))))</f>
        <v/>
      </c>
      <c r="J143" s="6" t="n"/>
    </row>
    <row r="144">
      <c r="A144" s="6" t="n"/>
      <c r="B144" s="6" t="n"/>
      <c r="C144" s="7" t="n"/>
      <c r="D144" s="7" t="n"/>
      <c r="E144" s="8" t="n"/>
      <c r="F144" s="8" t="n"/>
      <c r="G144" s="9">
        <f>IF($E144="","",$E144-$F144)</f>
        <v/>
      </c>
      <c r="H144" s="10">
        <f>IF(OR($E144="",$D144=""),"",$D144-TODAY())</f>
        <v/>
      </c>
      <c r="I144" s="11">
        <f>IF($E144="","",IF($G144&lt;=0,"Paga",IF($H144&lt;0,"Vencida",IF($H144&lt;=7,"Vence esta semana","Em dia" ))))</f>
        <v/>
      </c>
      <c r="J144" s="6" t="n"/>
    </row>
    <row r="145">
      <c r="A145" s="6" t="n"/>
      <c r="B145" s="6" t="n"/>
      <c r="C145" s="7" t="n"/>
      <c r="D145" s="7" t="n"/>
      <c r="E145" s="8" t="n"/>
      <c r="F145" s="8" t="n"/>
      <c r="G145" s="9">
        <f>IF($E145="","",$E145-$F145)</f>
        <v/>
      </c>
      <c r="H145" s="10">
        <f>IF(OR($E145="",$D145=""),"",$D145-TODAY())</f>
        <v/>
      </c>
      <c r="I145" s="11">
        <f>IF($E145="","",IF($G145&lt;=0,"Paga",IF($H145&lt;0,"Vencida",IF($H145&lt;=7,"Vence esta semana","Em dia" ))))</f>
        <v/>
      </c>
      <c r="J145" s="6" t="n"/>
    </row>
    <row r="146">
      <c r="A146" s="6" t="n"/>
      <c r="B146" s="6" t="n"/>
      <c r="C146" s="7" t="n"/>
      <c r="D146" s="7" t="n"/>
      <c r="E146" s="8" t="n"/>
      <c r="F146" s="8" t="n"/>
      <c r="G146" s="9">
        <f>IF($E146="","",$E146-$F146)</f>
        <v/>
      </c>
      <c r="H146" s="10">
        <f>IF(OR($E146="",$D146=""),"",$D146-TODAY())</f>
        <v/>
      </c>
      <c r="I146" s="11">
        <f>IF($E146="","",IF($G146&lt;=0,"Paga",IF($H146&lt;0,"Vencida",IF($H146&lt;=7,"Vence esta semana","Em dia" ))))</f>
        <v/>
      </c>
      <c r="J146" s="6" t="n"/>
    </row>
    <row r="147">
      <c r="A147" s="6" t="n"/>
      <c r="B147" s="6" t="n"/>
      <c r="C147" s="7" t="n"/>
      <c r="D147" s="7" t="n"/>
      <c r="E147" s="8" t="n"/>
      <c r="F147" s="8" t="n"/>
      <c r="G147" s="9">
        <f>IF($E147="","",$E147-$F147)</f>
        <v/>
      </c>
      <c r="H147" s="10">
        <f>IF(OR($E147="",$D147=""),"",$D147-TODAY())</f>
        <v/>
      </c>
      <c r="I147" s="11">
        <f>IF($E147="","",IF($G147&lt;=0,"Paga",IF($H147&lt;0,"Vencida",IF($H147&lt;=7,"Vence esta semana","Em dia" ))))</f>
        <v/>
      </c>
      <c r="J147" s="6" t="n"/>
    </row>
    <row r="148">
      <c r="A148" s="6" t="n"/>
      <c r="B148" s="6" t="n"/>
      <c r="C148" s="7" t="n"/>
      <c r="D148" s="7" t="n"/>
      <c r="E148" s="8" t="n"/>
      <c r="F148" s="8" t="n"/>
      <c r="G148" s="9">
        <f>IF($E148="","",$E148-$F148)</f>
        <v/>
      </c>
      <c r="H148" s="10">
        <f>IF(OR($E148="",$D148=""),"",$D148-TODAY())</f>
        <v/>
      </c>
      <c r="I148" s="11">
        <f>IF($E148="","",IF($G148&lt;=0,"Paga",IF($H148&lt;0,"Vencida",IF($H148&lt;=7,"Vence esta semana","Em dia" ))))</f>
        <v/>
      </c>
      <c r="J148" s="6" t="n"/>
    </row>
    <row r="149">
      <c r="A149" s="6" t="n"/>
      <c r="B149" s="6" t="n"/>
      <c r="C149" s="7" t="n"/>
      <c r="D149" s="7" t="n"/>
      <c r="E149" s="8" t="n"/>
      <c r="F149" s="8" t="n"/>
      <c r="G149" s="9">
        <f>IF($E149="","",$E149-$F149)</f>
        <v/>
      </c>
      <c r="H149" s="10">
        <f>IF(OR($E149="",$D149=""),"",$D149-TODAY())</f>
        <v/>
      </c>
      <c r="I149" s="11">
        <f>IF($E149="","",IF($G149&lt;=0,"Paga",IF($H149&lt;0,"Vencida",IF($H149&lt;=7,"Vence esta semana","Em dia" ))))</f>
        <v/>
      </c>
      <c r="J149" s="6" t="n"/>
    </row>
    <row r="150">
      <c r="A150" s="6" t="n"/>
      <c r="B150" s="6" t="n"/>
      <c r="C150" s="7" t="n"/>
      <c r="D150" s="7" t="n"/>
      <c r="E150" s="8" t="n"/>
      <c r="F150" s="8" t="n"/>
      <c r="G150" s="9">
        <f>IF($E150="","",$E150-$F150)</f>
        <v/>
      </c>
      <c r="H150" s="10">
        <f>IF(OR($E150="",$D150=""),"",$D150-TODAY())</f>
        <v/>
      </c>
      <c r="I150" s="11">
        <f>IF($E150="","",IF($G150&lt;=0,"Paga",IF($H150&lt;0,"Vencida",IF($H150&lt;=7,"Vence esta semana","Em dia" ))))</f>
        <v/>
      </c>
      <c r="J150" s="6" t="n"/>
    </row>
    <row r="151">
      <c r="A151" s="6" t="n"/>
      <c r="B151" s="6" t="n"/>
      <c r="C151" s="7" t="n"/>
      <c r="D151" s="7" t="n"/>
      <c r="E151" s="8" t="n"/>
      <c r="F151" s="8" t="n"/>
      <c r="G151" s="9">
        <f>IF($E151="","",$E151-$F151)</f>
        <v/>
      </c>
      <c r="H151" s="10">
        <f>IF(OR($E151="",$D151=""),"",$D151-TODAY())</f>
        <v/>
      </c>
      <c r="I151" s="11">
        <f>IF($E151="","",IF($G151&lt;=0,"Paga",IF($H151&lt;0,"Vencida",IF($H151&lt;=7,"Vence esta semana","Em dia" ))))</f>
        <v/>
      </c>
      <c r="J151" s="6" t="n"/>
    </row>
    <row r="152">
      <c r="A152" s="6" t="n"/>
      <c r="B152" s="6" t="n"/>
      <c r="C152" s="7" t="n"/>
      <c r="D152" s="7" t="n"/>
      <c r="E152" s="8" t="n"/>
      <c r="F152" s="8" t="n"/>
      <c r="G152" s="9">
        <f>IF($E152="","",$E152-$F152)</f>
        <v/>
      </c>
      <c r="H152" s="10">
        <f>IF(OR($E152="",$D152=""),"",$D152-TODAY())</f>
        <v/>
      </c>
      <c r="I152" s="11">
        <f>IF($E152="","",IF($G152&lt;=0,"Paga",IF($H152&lt;0,"Vencida",IF($H152&lt;=7,"Vence esta semana","Em dia" ))))</f>
        <v/>
      </c>
      <c r="J152" s="6" t="n"/>
    </row>
    <row r="153">
      <c r="A153" s="6" t="n"/>
      <c r="B153" s="6" t="n"/>
      <c r="C153" s="7" t="n"/>
      <c r="D153" s="7" t="n"/>
      <c r="E153" s="8" t="n"/>
      <c r="F153" s="8" t="n"/>
      <c r="G153" s="9">
        <f>IF($E153="","",$E153-$F153)</f>
        <v/>
      </c>
      <c r="H153" s="10">
        <f>IF(OR($E153="",$D153=""),"",$D153-TODAY())</f>
        <v/>
      </c>
      <c r="I153" s="11">
        <f>IF($E153="","",IF($G153&lt;=0,"Paga",IF($H153&lt;0,"Vencida",IF($H153&lt;=7,"Vence esta semana","Em dia" ))))</f>
        <v/>
      </c>
      <c r="J153" s="6" t="n"/>
    </row>
    <row r="154">
      <c r="A154" s="6" t="n"/>
      <c r="B154" s="6" t="n"/>
      <c r="C154" s="7" t="n"/>
      <c r="D154" s="7" t="n"/>
      <c r="E154" s="8" t="n"/>
      <c r="F154" s="8" t="n"/>
      <c r="G154" s="9">
        <f>IF($E154="","",$E154-$F154)</f>
        <v/>
      </c>
      <c r="H154" s="10">
        <f>IF(OR($E154="",$D154=""),"",$D154-TODAY())</f>
        <v/>
      </c>
      <c r="I154" s="11">
        <f>IF($E154="","",IF($G154&lt;=0,"Paga",IF($H154&lt;0,"Vencida",IF($H154&lt;=7,"Vence esta semana","Em dia" ))))</f>
        <v/>
      </c>
      <c r="J154" s="6" t="n"/>
    </row>
    <row r="155">
      <c r="A155" s="6" t="n"/>
      <c r="B155" s="6" t="n"/>
      <c r="C155" s="7" t="n"/>
      <c r="D155" s="7" t="n"/>
      <c r="E155" s="8" t="n"/>
      <c r="F155" s="8" t="n"/>
      <c r="G155" s="9">
        <f>IF($E155="","",$E155-$F155)</f>
        <v/>
      </c>
      <c r="H155" s="10">
        <f>IF(OR($E155="",$D155=""),"",$D155-TODAY())</f>
        <v/>
      </c>
      <c r="I155" s="11">
        <f>IF($E155="","",IF($G155&lt;=0,"Paga",IF($H155&lt;0,"Vencida",IF($H155&lt;=7,"Vence esta semana","Em dia" ))))</f>
        <v/>
      </c>
      <c r="J155" s="6" t="n"/>
    </row>
    <row r="156">
      <c r="A156" s="6" t="n"/>
      <c r="B156" s="6" t="n"/>
      <c r="C156" s="7" t="n"/>
      <c r="D156" s="7" t="n"/>
      <c r="E156" s="8" t="n"/>
      <c r="F156" s="8" t="n"/>
      <c r="G156" s="9">
        <f>IF($E156="","",$E156-$F156)</f>
        <v/>
      </c>
      <c r="H156" s="10">
        <f>IF(OR($E156="",$D156=""),"",$D156-TODAY())</f>
        <v/>
      </c>
      <c r="I156" s="11">
        <f>IF($E156="","",IF($G156&lt;=0,"Paga",IF($H156&lt;0,"Vencida",IF($H156&lt;=7,"Vence esta semana","Em dia" ))))</f>
        <v/>
      </c>
      <c r="J156" s="6" t="n"/>
    </row>
    <row r="157">
      <c r="A157" s="6" t="n"/>
      <c r="B157" s="6" t="n"/>
      <c r="C157" s="7" t="n"/>
      <c r="D157" s="7" t="n"/>
      <c r="E157" s="8" t="n"/>
      <c r="F157" s="8" t="n"/>
      <c r="G157" s="9">
        <f>IF($E157="","",$E157-$F157)</f>
        <v/>
      </c>
      <c r="H157" s="10">
        <f>IF(OR($E157="",$D157=""),"",$D157-TODAY())</f>
        <v/>
      </c>
      <c r="I157" s="11">
        <f>IF($E157="","",IF($G157&lt;=0,"Paga",IF($H157&lt;0,"Vencida",IF($H157&lt;=7,"Vence esta semana","Em dia" ))))</f>
        <v/>
      </c>
      <c r="J157" s="6" t="n"/>
    </row>
    <row r="158">
      <c r="A158" s="6" t="n"/>
      <c r="B158" s="6" t="n"/>
      <c r="C158" s="7" t="n"/>
      <c r="D158" s="7" t="n"/>
      <c r="E158" s="8" t="n"/>
      <c r="F158" s="8" t="n"/>
      <c r="G158" s="9">
        <f>IF($E158="","",$E158-$F158)</f>
        <v/>
      </c>
      <c r="H158" s="10">
        <f>IF(OR($E158="",$D158=""),"",$D158-TODAY())</f>
        <v/>
      </c>
      <c r="I158" s="11">
        <f>IF($E158="","",IF($G158&lt;=0,"Paga",IF($H158&lt;0,"Vencida",IF($H158&lt;=7,"Vence esta semana","Em dia" ))))</f>
        <v/>
      </c>
      <c r="J158" s="6" t="n"/>
    </row>
    <row r="159">
      <c r="A159" s="6" t="n"/>
      <c r="B159" s="6" t="n"/>
      <c r="C159" s="7" t="n"/>
      <c r="D159" s="7" t="n"/>
      <c r="E159" s="8" t="n"/>
      <c r="F159" s="8" t="n"/>
      <c r="G159" s="9">
        <f>IF($E159="","",$E159-$F159)</f>
        <v/>
      </c>
      <c r="H159" s="10">
        <f>IF(OR($E159="",$D159=""),"",$D159-TODAY())</f>
        <v/>
      </c>
      <c r="I159" s="11">
        <f>IF($E159="","",IF($G159&lt;=0,"Paga",IF($H159&lt;0,"Vencida",IF($H159&lt;=7,"Vence esta semana","Em dia" ))))</f>
        <v/>
      </c>
      <c r="J159" s="6" t="n"/>
    </row>
    <row r="160">
      <c r="A160" s="6" t="n"/>
      <c r="B160" s="6" t="n"/>
      <c r="C160" s="7" t="n"/>
      <c r="D160" s="7" t="n"/>
      <c r="E160" s="8" t="n"/>
      <c r="F160" s="8" t="n"/>
      <c r="G160" s="9">
        <f>IF($E160="","",$E160-$F160)</f>
        <v/>
      </c>
      <c r="H160" s="10">
        <f>IF(OR($E160="",$D160=""),"",$D160-TODAY())</f>
        <v/>
      </c>
      <c r="I160" s="11">
        <f>IF($E160="","",IF($G160&lt;=0,"Paga",IF($H160&lt;0,"Vencida",IF($H160&lt;=7,"Vence esta semana","Em dia" ))))</f>
        <v/>
      </c>
      <c r="J160" s="6" t="n"/>
    </row>
    <row r="161">
      <c r="A161" s="6" t="n"/>
      <c r="B161" s="6" t="n"/>
      <c r="C161" s="7" t="n"/>
      <c r="D161" s="7" t="n"/>
      <c r="E161" s="8" t="n"/>
      <c r="F161" s="8" t="n"/>
      <c r="G161" s="9">
        <f>IF($E161="","",$E161-$F161)</f>
        <v/>
      </c>
      <c r="H161" s="10">
        <f>IF(OR($E161="",$D161=""),"",$D161-TODAY())</f>
        <v/>
      </c>
      <c r="I161" s="11">
        <f>IF($E161="","",IF($G161&lt;=0,"Paga",IF($H161&lt;0,"Vencida",IF($H161&lt;=7,"Vence esta semana","Em dia" ))))</f>
        <v/>
      </c>
      <c r="J161" s="6" t="n"/>
    </row>
    <row r="162">
      <c r="A162" s="6" t="n"/>
      <c r="B162" s="6" t="n"/>
      <c r="C162" s="7" t="n"/>
      <c r="D162" s="7" t="n"/>
      <c r="E162" s="8" t="n"/>
      <c r="F162" s="8" t="n"/>
      <c r="G162" s="9">
        <f>IF($E162="","",$E162-$F162)</f>
        <v/>
      </c>
      <c r="H162" s="10">
        <f>IF(OR($E162="",$D162=""),"",$D162-TODAY())</f>
        <v/>
      </c>
      <c r="I162" s="11">
        <f>IF($E162="","",IF($G162&lt;=0,"Paga",IF($H162&lt;0,"Vencida",IF($H162&lt;=7,"Vence esta semana","Em dia" ))))</f>
        <v/>
      </c>
      <c r="J162" s="6" t="n"/>
    </row>
    <row r="163">
      <c r="A163" s="6" t="n"/>
      <c r="B163" s="6" t="n"/>
      <c r="C163" s="7" t="n"/>
      <c r="D163" s="7" t="n"/>
      <c r="E163" s="8" t="n"/>
      <c r="F163" s="8" t="n"/>
      <c r="G163" s="9">
        <f>IF($E163="","",$E163-$F163)</f>
        <v/>
      </c>
      <c r="H163" s="10">
        <f>IF(OR($E163="",$D163=""),"",$D163-TODAY())</f>
        <v/>
      </c>
      <c r="I163" s="11">
        <f>IF($E163="","",IF($G163&lt;=0,"Paga",IF($H163&lt;0,"Vencida",IF($H163&lt;=7,"Vence esta semana","Em dia" ))))</f>
        <v/>
      </c>
      <c r="J163" s="6" t="n"/>
    </row>
    <row r="164">
      <c r="A164" s="6" t="n"/>
      <c r="B164" s="6" t="n"/>
      <c r="C164" s="7" t="n"/>
      <c r="D164" s="7" t="n"/>
      <c r="E164" s="8" t="n"/>
      <c r="F164" s="8" t="n"/>
      <c r="G164" s="9">
        <f>IF($E164="","",$E164-$F164)</f>
        <v/>
      </c>
      <c r="H164" s="10">
        <f>IF(OR($E164="",$D164=""),"",$D164-TODAY())</f>
        <v/>
      </c>
      <c r="I164" s="11">
        <f>IF($E164="","",IF($G164&lt;=0,"Paga",IF($H164&lt;0,"Vencida",IF($H164&lt;=7,"Vence esta semana","Em dia" ))))</f>
        <v/>
      </c>
      <c r="J164" s="6" t="n"/>
    </row>
    <row r="165">
      <c r="A165" s="6" t="n"/>
      <c r="B165" s="6" t="n"/>
      <c r="C165" s="7" t="n"/>
      <c r="D165" s="7" t="n"/>
      <c r="E165" s="8" t="n"/>
      <c r="F165" s="8" t="n"/>
      <c r="G165" s="9">
        <f>IF($E165="","",$E165-$F165)</f>
        <v/>
      </c>
      <c r="H165" s="10">
        <f>IF(OR($E165="",$D165=""),"",$D165-TODAY())</f>
        <v/>
      </c>
      <c r="I165" s="11">
        <f>IF($E165="","",IF($G165&lt;=0,"Paga",IF($H165&lt;0,"Vencida",IF($H165&lt;=7,"Vence esta semana","Em dia" ))))</f>
        <v/>
      </c>
      <c r="J165" s="6" t="n"/>
    </row>
    <row r="166">
      <c r="A166" s="6" t="n"/>
      <c r="B166" s="6" t="n"/>
      <c r="C166" s="7" t="n"/>
      <c r="D166" s="7" t="n"/>
      <c r="E166" s="8" t="n"/>
      <c r="F166" s="8" t="n"/>
      <c r="G166" s="9">
        <f>IF($E166="","",$E166-$F166)</f>
        <v/>
      </c>
      <c r="H166" s="10">
        <f>IF(OR($E166="",$D166=""),"",$D166-TODAY())</f>
        <v/>
      </c>
      <c r="I166" s="11">
        <f>IF($E166="","",IF($G166&lt;=0,"Paga",IF($H166&lt;0,"Vencida",IF($H166&lt;=7,"Vence esta semana","Em dia" ))))</f>
        <v/>
      </c>
      <c r="J166" s="6" t="n"/>
    </row>
    <row r="167">
      <c r="A167" s="6" t="n"/>
      <c r="B167" s="6" t="n"/>
      <c r="C167" s="7" t="n"/>
      <c r="D167" s="7" t="n"/>
      <c r="E167" s="8" t="n"/>
      <c r="F167" s="8" t="n"/>
      <c r="G167" s="9">
        <f>IF($E167="","",$E167-$F167)</f>
        <v/>
      </c>
      <c r="H167" s="10">
        <f>IF(OR($E167="",$D167=""),"",$D167-TODAY())</f>
        <v/>
      </c>
      <c r="I167" s="11">
        <f>IF($E167="","",IF($G167&lt;=0,"Paga",IF($H167&lt;0,"Vencida",IF($H167&lt;=7,"Vence esta semana","Em dia" ))))</f>
        <v/>
      </c>
      <c r="J167" s="6" t="n"/>
    </row>
    <row r="168">
      <c r="A168" s="6" t="n"/>
      <c r="B168" s="6" t="n"/>
      <c r="C168" s="7" t="n"/>
      <c r="D168" s="7" t="n"/>
      <c r="E168" s="8" t="n"/>
      <c r="F168" s="8" t="n"/>
      <c r="G168" s="9">
        <f>IF($E168="","",$E168-$F168)</f>
        <v/>
      </c>
      <c r="H168" s="10">
        <f>IF(OR($E168="",$D168=""),"",$D168-TODAY())</f>
        <v/>
      </c>
      <c r="I168" s="11">
        <f>IF($E168="","",IF($G168&lt;=0,"Paga",IF($H168&lt;0,"Vencida",IF($H168&lt;=7,"Vence esta semana","Em dia" ))))</f>
        <v/>
      </c>
      <c r="J168" s="6" t="n"/>
    </row>
    <row r="169">
      <c r="A169" s="6" t="n"/>
      <c r="B169" s="6" t="n"/>
      <c r="C169" s="7" t="n"/>
      <c r="D169" s="7" t="n"/>
      <c r="E169" s="8" t="n"/>
      <c r="F169" s="8" t="n"/>
      <c r="G169" s="9">
        <f>IF($E169="","",$E169-$F169)</f>
        <v/>
      </c>
      <c r="H169" s="10">
        <f>IF(OR($E169="",$D169=""),"",$D169-TODAY())</f>
        <v/>
      </c>
      <c r="I169" s="11">
        <f>IF($E169="","",IF($G169&lt;=0,"Paga",IF($H169&lt;0,"Vencida",IF($H169&lt;=7,"Vence esta semana","Em dia" ))))</f>
        <v/>
      </c>
      <c r="J169" s="6" t="n"/>
    </row>
    <row r="170">
      <c r="A170" s="6" t="n"/>
      <c r="B170" s="6" t="n"/>
      <c r="C170" s="7" t="n"/>
      <c r="D170" s="7" t="n"/>
      <c r="E170" s="8" t="n"/>
      <c r="F170" s="8" t="n"/>
      <c r="G170" s="9">
        <f>IF($E170="","",$E170-$F170)</f>
        <v/>
      </c>
      <c r="H170" s="10">
        <f>IF(OR($E170="",$D170=""),"",$D170-TODAY())</f>
        <v/>
      </c>
      <c r="I170" s="11">
        <f>IF($E170="","",IF($G170&lt;=0,"Paga",IF($H170&lt;0,"Vencida",IF($H170&lt;=7,"Vence esta semana","Em dia" ))))</f>
        <v/>
      </c>
      <c r="J170" s="6" t="n"/>
    </row>
    <row r="171">
      <c r="A171" s="6" t="n"/>
      <c r="B171" s="6" t="n"/>
      <c r="C171" s="7" t="n"/>
      <c r="D171" s="7" t="n"/>
      <c r="E171" s="8" t="n"/>
      <c r="F171" s="8" t="n"/>
      <c r="G171" s="9">
        <f>IF($E171="","",$E171-$F171)</f>
        <v/>
      </c>
      <c r="H171" s="10">
        <f>IF(OR($E171="",$D171=""),"",$D171-TODAY())</f>
        <v/>
      </c>
      <c r="I171" s="11">
        <f>IF($E171="","",IF($G171&lt;=0,"Paga",IF($H171&lt;0,"Vencida",IF($H171&lt;=7,"Vence esta semana","Em dia" ))))</f>
        <v/>
      </c>
      <c r="J171" s="6" t="n"/>
    </row>
    <row r="172">
      <c r="A172" s="6" t="n"/>
      <c r="B172" s="6" t="n"/>
      <c r="C172" s="7" t="n"/>
      <c r="D172" s="7" t="n"/>
      <c r="E172" s="8" t="n"/>
      <c r="F172" s="8" t="n"/>
      <c r="G172" s="9">
        <f>IF($E172="","",$E172-$F172)</f>
        <v/>
      </c>
      <c r="H172" s="10">
        <f>IF(OR($E172="",$D172=""),"",$D172-TODAY())</f>
        <v/>
      </c>
      <c r="I172" s="11">
        <f>IF($E172="","",IF($G172&lt;=0,"Paga",IF($H172&lt;0,"Vencida",IF($H172&lt;=7,"Vence esta semana","Em dia" ))))</f>
        <v/>
      </c>
      <c r="J172" s="6" t="n"/>
    </row>
    <row r="173">
      <c r="A173" s="6" t="n"/>
      <c r="B173" s="6" t="n"/>
      <c r="C173" s="7" t="n"/>
      <c r="D173" s="7" t="n"/>
      <c r="E173" s="8" t="n"/>
      <c r="F173" s="8" t="n"/>
      <c r="G173" s="9">
        <f>IF($E173="","",$E173-$F173)</f>
        <v/>
      </c>
      <c r="H173" s="10">
        <f>IF(OR($E173="",$D173=""),"",$D173-TODAY())</f>
        <v/>
      </c>
      <c r="I173" s="11">
        <f>IF($E173="","",IF($G173&lt;=0,"Paga",IF($H173&lt;0,"Vencida",IF($H173&lt;=7,"Vence esta semana","Em dia" ))))</f>
        <v/>
      </c>
      <c r="J173" s="6" t="n"/>
    </row>
    <row r="174">
      <c r="A174" s="6" t="n"/>
      <c r="B174" s="6" t="n"/>
      <c r="C174" s="7" t="n"/>
      <c r="D174" s="7" t="n"/>
      <c r="E174" s="8" t="n"/>
      <c r="F174" s="8" t="n"/>
      <c r="G174" s="9">
        <f>IF($E174="","",$E174-$F174)</f>
        <v/>
      </c>
      <c r="H174" s="10">
        <f>IF(OR($E174="",$D174=""),"",$D174-TODAY())</f>
        <v/>
      </c>
      <c r="I174" s="11">
        <f>IF($E174="","",IF($G174&lt;=0,"Paga",IF($H174&lt;0,"Vencida",IF($H174&lt;=7,"Vence esta semana","Em dia" ))))</f>
        <v/>
      </c>
      <c r="J174" s="6" t="n"/>
    </row>
    <row r="175">
      <c r="A175" s="6" t="n"/>
      <c r="B175" s="6" t="n"/>
      <c r="C175" s="7" t="n"/>
      <c r="D175" s="7" t="n"/>
      <c r="E175" s="8" t="n"/>
      <c r="F175" s="8" t="n"/>
      <c r="G175" s="9">
        <f>IF($E175="","",$E175-$F175)</f>
        <v/>
      </c>
      <c r="H175" s="10">
        <f>IF(OR($E175="",$D175=""),"",$D175-TODAY())</f>
        <v/>
      </c>
      <c r="I175" s="11">
        <f>IF($E175="","",IF($G175&lt;=0,"Paga",IF($H175&lt;0,"Vencida",IF($H175&lt;=7,"Vence esta semana","Em dia" ))))</f>
        <v/>
      </c>
      <c r="J175" s="6" t="n"/>
    </row>
    <row r="176">
      <c r="A176" s="6" t="n"/>
      <c r="B176" s="6" t="n"/>
      <c r="C176" s="7" t="n"/>
      <c r="D176" s="7" t="n"/>
      <c r="E176" s="8" t="n"/>
      <c r="F176" s="8" t="n"/>
      <c r="G176" s="9">
        <f>IF($E176="","",$E176-$F176)</f>
        <v/>
      </c>
      <c r="H176" s="10">
        <f>IF(OR($E176="",$D176=""),"",$D176-TODAY())</f>
        <v/>
      </c>
      <c r="I176" s="11">
        <f>IF($E176="","",IF($G176&lt;=0,"Paga",IF($H176&lt;0,"Vencida",IF($H176&lt;=7,"Vence esta semana","Em dia" ))))</f>
        <v/>
      </c>
      <c r="J176" s="6" t="n"/>
    </row>
    <row r="177">
      <c r="A177" s="6" t="n"/>
      <c r="B177" s="6" t="n"/>
      <c r="C177" s="7" t="n"/>
      <c r="D177" s="7" t="n"/>
      <c r="E177" s="8" t="n"/>
      <c r="F177" s="8" t="n"/>
      <c r="G177" s="9">
        <f>IF($E177="","",$E177-$F177)</f>
        <v/>
      </c>
      <c r="H177" s="10">
        <f>IF(OR($E177="",$D177=""),"",$D177-TODAY())</f>
        <v/>
      </c>
      <c r="I177" s="11">
        <f>IF($E177="","",IF($G177&lt;=0,"Paga",IF($H177&lt;0,"Vencida",IF($H177&lt;=7,"Vence esta semana","Em dia" ))))</f>
        <v/>
      </c>
      <c r="J177" s="6" t="n"/>
    </row>
    <row r="178">
      <c r="A178" s="6" t="n"/>
      <c r="B178" s="6" t="n"/>
      <c r="C178" s="7" t="n"/>
      <c r="D178" s="7" t="n"/>
      <c r="E178" s="8" t="n"/>
      <c r="F178" s="8" t="n"/>
      <c r="G178" s="9">
        <f>IF($E178="","",$E178-$F178)</f>
        <v/>
      </c>
      <c r="H178" s="10">
        <f>IF(OR($E178="",$D178=""),"",$D178-TODAY())</f>
        <v/>
      </c>
      <c r="I178" s="11">
        <f>IF($E178="","",IF($G178&lt;=0,"Paga",IF($H178&lt;0,"Vencida",IF($H178&lt;=7,"Vence esta semana","Em dia" ))))</f>
        <v/>
      </c>
      <c r="J178" s="6" t="n"/>
    </row>
    <row r="179">
      <c r="A179" s="6" t="n"/>
      <c r="B179" s="6" t="n"/>
      <c r="C179" s="7" t="n"/>
      <c r="D179" s="7" t="n"/>
      <c r="E179" s="8" t="n"/>
      <c r="F179" s="8" t="n"/>
      <c r="G179" s="9">
        <f>IF($E179="","",$E179-$F179)</f>
        <v/>
      </c>
      <c r="H179" s="10">
        <f>IF(OR($E179="",$D179=""),"",$D179-TODAY())</f>
        <v/>
      </c>
      <c r="I179" s="11">
        <f>IF($E179="","",IF($G179&lt;=0,"Paga",IF($H179&lt;0,"Vencida",IF($H179&lt;=7,"Vence esta semana","Em dia" ))))</f>
        <v/>
      </c>
      <c r="J179" s="6" t="n"/>
    </row>
    <row r="180">
      <c r="A180" s="6" t="n"/>
      <c r="B180" s="6" t="n"/>
      <c r="C180" s="7" t="n"/>
      <c r="D180" s="7" t="n"/>
      <c r="E180" s="8" t="n"/>
      <c r="F180" s="8" t="n"/>
      <c r="G180" s="9">
        <f>IF($E180="","",$E180-$F180)</f>
        <v/>
      </c>
      <c r="H180" s="10">
        <f>IF(OR($E180="",$D180=""),"",$D180-TODAY())</f>
        <v/>
      </c>
      <c r="I180" s="11">
        <f>IF($E180="","",IF($G180&lt;=0,"Paga",IF($H180&lt;0,"Vencida",IF($H180&lt;=7,"Vence esta semana","Em dia" ))))</f>
        <v/>
      </c>
      <c r="J180" s="6" t="n"/>
    </row>
    <row r="181">
      <c r="A181" s="6" t="n"/>
      <c r="B181" s="6" t="n"/>
      <c r="C181" s="7" t="n"/>
      <c r="D181" s="7" t="n"/>
      <c r="E181" s="8" t="n"/>
      <c r="F181" s="8" t="n"/>
      <c r="G181" s="9">
        <f>IF($E181="","",$E181-$F181)</f>
        <v/>
      </c>
      <c r="H181" s="10">
        <f>IF(OR($E181="",$D181=""),"",$D181-TODAY())</f>
        <v/>
      </c>
      <c r="I181" s="11">
        <f>IF($E181="","",IF($G181&lt;=0,"Paga",IF($H181&lt;0,"Vencida",IF($H181&lt;=7,"Vence esta semana","Em dia" ))))</f>
        <v/>
      </c>
      <c r="J181" s="6" t="n"/>
    </row>
    <row r="182">
      <c r="A182" s="6" t="n"/>
      <c r="B182" s="6" t="n"/>
      <c r="C182" s="7" t="n"/>
      <c r="D182" s="7" t="n"/>
      <c r="E182" s="8" t="n"/>
      <c r="F182" s="8" t="n"/>
      <c r="G182" s="9">
        <f>IF($E182="","",$E182-$F182)</f>
        <v/>
      </c>
      <c r="H182" s="10">
        <f>IF(OR($E182="",$D182=""),"",$D182-TODAY())</f>
        <v/>
      </c>
      <c r="I182" s="11">
        <f>IF($E182="","",IF($G182&lt;=0,"Paga",IF($H182&lt;0,"Vencida",IF($H182&lt;=7,"Vence esta semana","Em dia" ))))</f>
        <v/>
      </c>
      <c r="J182" s="6" t="n"/>
    </row>
    <row r="183">
      <c r="A183" s="6" t="n"/>
      <c r="B183" s="6" t="n"/>
      <c r="C183" s="7" t="n"/>
      <c r="D183" s="7" t="n"/>
      <c r="E183" s="8" t="n"/>
      <c r="F183" s="8" t="n"/>
      <c r="G183" s="9">
        <f>IF($E183="","",$E183-$F183)</f>
        <v/>
      </c>
      <c r="H183" s="10">
        <f>IF(OR($E183="",$D183=""),"",$D183-TODAY())</f>
        <v/>
      </c>
      <c r="I183" s="11">
        <f>IF($E183="","",IF($G183&lt;=0,"Paga",IF($H183&lt;0,"Vencida",IF($H183&lt;=7,"Vence esta semana","Em dia" ))))</f>
        <v/>
      </c>
      <c r="J183" s="6" t="n"/>
    </row>
    <row r="184">
      <c r="A184" s="6" t="n"/>
      <c r="B184" s="6" t="n"/>
      <c r="C184" s="7" t="n"/>
      <c r="D184" s="7" t="n"/>
      <c r="E184" s="8" t="n"/>
      <c r="F184" s="8" t="n"/>
      <c r="G184" s="9">
        <f>IF($E184="","",$E184-$F184)</f>
        <v/>
      </c>
      <c r="H184" s="10">
        <f>IF(OR($E184="",$D184=""),"",$D184-TODAY())</f>
        <v/>
      </c>
      <c r="I184" s="11">
        <f>IF($E184="","",IF($G184&lt;=0,"Paga",IF($H184&lt;0,"Vencida",IF($H184&lt;=7,"Vence esta semana","Em dia" ))))</f>
        <v/>
      </c>
      <c r="J184" s="6" t="n"/>
    </row>
    <row r="185">
      <c r="A185" s="6" t="n"/>
      <c r="B185" s="6" t="n"/>
      <c r="C185" s="7" t="n"/>
      <c r="D185" s="7" t="n"/>
      <c r="E185" s="8" t="n"/>
      <c r="F185" s="8" t="n"/>
      <c r="G185" s="9">
        <f>IF($E185="","",$E185-$F185)</f>
        <v/>
      </c>
      <c r="H185" s="10">
        <f>IF(OR($E185="",$D185=""),"",$D185-TODAY())</f>
        <v/>
      </c>
      <c r="I185" s="11">
        <f>IF($E185="","",IF($G185&lt;=0,"Paga",IF($H185&lt;0,"Vencida",IF($H185&lt;=7,"Vence esta semana","Em dia" ))))</f>
        <v/>
      </c>
      <c r="J185" s="6" t="n"/>
    </row>
    <row r="186">
      <c r="A186" s="6" t="n"/>
      <c r="B186" s="6" t="n"/>
      <c r="C186" s="7" t="n"/>
      <c r="D186" s="7" t="n"/>
      <c r="E186" s="8" t="n"/>
      <c r="F186" s="8" t="n"/>
      <c r="G186" s="9">
        <f>IF($E186="","",$E186-$F186)</f>
        <v/>
      </c>
      <c r="H186" s="10">
        <f>IF(OR($E186="",$D186=""),"",$D186-TODAY())</f>
        <v/>
      </c>
      <c r="I186" s="11">
        <f>IF($E186="","",IF($G186&lt;=0,"Paga",IF($H186&lt;0,"Vencida",IF($H186&lt;=7,"Vence esta semana","Em dia" ))))</f>
        <v/>
      </c>
      <c r="J186" s="6" t="n"/>
    </row>
    <row r="187">
      <c r="A187" s="6" t="n"/>
      <c r="B187" s="6" t="n"/>
      <c r="C187" s="7" t="n"/>
      <c r="D187" s="7" t="n"/>
      <c r="E187" s="8" t="n"/>
      <c r="F187" s="8" t="n"/>
      <c r="G187" s="9">
        <f>IF($E187="","",$E187-$F187)</f>
        <v/>
      </c>
      <c r="H187" s="10">
        <f>IF(OR($E187="",$D187=""),"",$D187-TODAY())</f>
        <v/>
      </c>
      <c r="I187" s="11">
        <f>IF($E187="","",IF($G187&lt;=0,"Paga",IF($H187&lt;0,"Vencida",IF($H187&lt;=7,"Vence esta semana","Em dia" ))))</f>
        <v/>
      </c>
      <c r="J187" s="6" t="n"/>
    </row>
    <row r="188">
      <c r="A188" s="6" t="n"/>
      <c r="B188" s="6" t="n"/>
      <c r="C188" s="7" t="n"/>
      <c r="D188" s="7" t="n"/>
      <c r="E188" s="8" t="n"/>
      <c r="F188" s="8" t="n"/>
      <c r="G188" s="9">
        <f>IF($E188="","",$E188-$F188)</f>
        <v/>
      </c>
      <c r="H188" s="10">
        <f>IF(OR($E188="",$D188=""),"",$D188-TODAY())</f>
        <v/>
      </c>
      <c r="I188" s="11">
        <f>IF($E188="","",IF($G188&lt;=0,"Paga",IF($H188&lt;0,"Vencida",IF($H188&lt;=7,"Vence esta semana","Em dia" ))))</f>
        <v/>
      </c>
      <c r="J188" s="6" t="n"/>
    </row>
    <row r="189">
      <c r="A189" s="6" t="n"/>
      <c r="B189" s="6" t="n"/>
      <c r="C189" s="7" t="n"/>
      <c r="D189" s="7" t="n"/>
      <c r="E189" s="8" t="n"/>
      <c r="F189" s="8" t="n"/>
      <c r="G189" s="9">
        <f>IF($E189="","",$E189-$F189)</f>
        <v/>
      </c>
      <c r="H189" s="10">
        <f>IF(OR($E189="",$D189=""),"",$D189-TODAY())</f>
        <v/>
      </c>
      <c r="I189" s="11">
        <f>IF($E189="","",IF($G189&lt;=0,"Paga",IF($H189&lt;0,"Vencida",IF($H189&lt;=7,"Vence esta semana","Em dia" ))))</f>
        <v/>
      </c>
      <c r="J189" s="6" t="n"/>
    </row>
    <row r="190">
      <c r="A190" s="6" t="n"/>
      <c r="B190" s="6" t="n"/>
      <c r="C190" s="7" t="n"/>
      <c r="D190" s="7" t="n"/>
      <c r="E190" s="8" t="n"/>
      <c r="F190" s="8" t="n"/>
      <c r="G190" s="9">
        <f>IF($E190="","",$E190-$F190)</f>
        <v/>
      </c>
      <c r="H190" s="10">
        <f>IF(OR($E190="",$D190=""),"",$D190-TODAY())</f>
        <v/>
      </c>
      <c r="I190" s="11">
        <f>IF($E190="","",IF($G190&lt;=0,"Paga",IF($H190&lt;0,"Vencida",IF($H190&lt;=7,"Vence esta semana","Em dia" ))))</f>
        <v/>
      </c>
      <c r="J190" s="6" t="n"/>
    </row>
    <row r="191">
      <c r="A191" s="6" t="n"/>
      <c r="B191" s="6" t="n"/>
      <c r="C191" s="7" t="n"/>
      <c r="D191" s="7" t="n"/>
      <c r="E191" s="8" t="n"/>
      <c r="F191" s="8" t="n"/>
      <c r="G191" s="9">
        <f>IF($E191="","",$E191-$F191)</f>
        <v/>
      </c>
      <c r="H191" s="10">
        <f>IF(OR($E191="",$D191=""),"",$D191-TODAY())</f>
        <v/>
      </c>
      <c r="I191" s="11">
        <f>IF($E191="","",IF($G191&lt;=0,"Paga",IF($H191&lt;0,"Vencida",IF($H191&lt;=7,"Vence esta semana","Em dia" ))))</f>
        <v/>
      </c>
      <c r="J191" s="6" t="n"/>
    </row>
    <row r="192">
      <c r="A192" s="6" t="n"/>
      <c r="B192" s="6" t="n"/>
      <c r="C192" s="7" t="n"/>
      <c r="D192" s="7" t="n"/>
      <c r="E192" s="8" t="n"/>
      <c r="F192" s="8" t="n"/>
      <c r="G192" s="9">
        <f>IF($E192="","",$E192-$F192)</f>
        <v/>
      </c>
      <c r="H192" s="10">
        <f>IF(OR($E192="",$D192=""),"",$D192-TODAY())</f>
        <v/>
      </c>
      <c r="I192" s="11">
        <f>IF($E192="","",IF($G192&lt;=0,"Paga",IF($H192&lt;0,"Vencida",IF($H192&lt;=7,"Vence esta semana","Em dia" ))))</f>
        <v/>
      </c>
      <c r="J192" s="6" t="n"/>
    </row>
    <row r="193">
      <c r="A193" s="6" t="n"/>
      <c r="B193" s="6" t="n"/>
      <c r="C193" s="7" t="n"/>
      <c r="D193" s="7" t="n"/>
      <c r="E193" s="8" t="n"/>
      <c r="F193" s="8" t="n"/>
      <c r="G193" s="9">
        <f>IF($E193="","",$E193-$F193)</f>
        <v/>
      </c>
      <c r="H193" s="10">
        <f>IF(OR($E193="",$D193=""),"",$D193-TODAY())</f>
        <v/>
      </c>
      <c r="I193" s="11">
        <f>IF($E193="","",IF($G193&lt;=0,"Paga",IF($H193&lt;0,"Vencida",IF($H193&lt;=7,"Vence esta semana","Em dia" ))))</f>
        <v/>
      </c>
      <c r="J193" s="6" t="n"/>
    </row>
    <row r="194">
      <c r="A194" s="6" t="n"/>
      <c r="B194" s="6" t="n"/>
      <c r="C194" s="7" t="n"/>
      <c r="D194" s="7" t="n"/>
      <c r="E194" s="8" t="n"/>
      <c r="F194" s="8" t="n"/>
      <c r="G194" s="9">
        <f>IF($E194="","",$E194-$F194)</f>
        <v/>
      </c>
      <c r="H194" s="10">
        <f>IF(OR($E194="",$D194=""),"",$D194-TODAY())</f>
        <v/>
      </c>
      <c r="I194" s="11">
        <f>IF($E194="","",IF($G194&lt;=0,"Paga",IF($H194&lt;0,"Vencida",IF($H194&lt;=7,"Vence esta semana","Em dia" ))))</f>
        <v/>
      </c>
      <c r="J194" s="6" t="n"/>
    </row>
    <row r="195">
      <c r="A195" s="6" t="n"/>
      <c r="B195" s="6" t="n"/>
      <c r="C195" s="7" t="n"/>
      <c r="D195" s="7" t="n"/>
      <c r="E195" s="8" t="n"/>
      <c r="F195" s="8" t="n"/>
      <c r="G195" s="9">
        <f>IF($E195="","",$E195-$F195)</f>
        <v/>
      </c>
      <c r="H195" s="10">
        <f>IF(OR($E195="",$D195=""),"",$D195-TODAY())</f>
        <v/>
      </c>
      <c r="I195" s="11">
        <f>IF($E195="","",IF($G195&lt;=0,"Paga",IF($H195&lt;0,"Vencida",IF($H195&lt;=7,"Vence esta semana","Em dia" ))))</f>
        <v/>
      </c>
      <c r="J195" s="6" t="n"/>
    </row>
    <row r="196">
      <c r="A196" s="6" t="n"/>
      <c r="B196" s="6" t="n"/>
      <c r="C196" s="7" t="n"/>
      <c r="D196" s="7" t="n"/>
      <c r="E196" s="8" t="n"/>
      <c r="F196" s="8" t="n"/>
      <c r="G196" s="9">
        <f>IF($E196="","",$E196-$F196)</f>
        <v/>
      </c>
      <c r="H196" s="10">
        <f>IF(OR($E196="",$D196=""),"",$D196-TODAY())</f>
        <v/>
      </c>
      <c r="I196" s="11">
        <f>IF($E196="","",IF($G196&lt;=0,"Paga",IF($H196&lt;0,"Vencida",IF($H196&lt;=7,"Vence esta semana","Em dia" ))))</f>
        <v/>
      </c>
      <c r="J196" s="6" t="n"/>
    </row>
    <row r="197">
      <c r="A197" s="6" t="n"/>
      <c r="B197" s="6" t="n"/>
      <c r="C197" s="7" t="n"/>
      <c r="D197" s="7" t="n"/>
      <c r="E197" s="8" t="n"/>
      <c r="F197" s="8" t="n"/>
      <c r="G197" s="9">
        <f>IF($E197="","",$E197-$F197)</f>
        <v/>
      </c>
      <c r="H197" s="10">
        <f>IF(OR($E197="",$D197=""),"",$D197-TODAY())</f>
        <v/>
      </c>
      <c r="I197" s="11">
        <f>IF($E197="","",IF($G197&lt;=0,"Paga",IF($H197&lt;0,"Vencida",IF($H197&lt;=7,"Vence esta semana","Em dia" ))))</f>
        <v/>
      </c>
      <c r="J197" s="6" t="n"/>
    </row>
    <row r="198">
      <c r="A198" s="6" t="n"/>
      <c r="B198" s="6" t="n"/>
      <c r="C198" s="7" t="n"/>
      <c r="D198" s="7" t="n"/>
      <c r="E198" s="8" t="n"/>
      <c r="F198" s="8" t="n"/>
      <c r="G198" s="9">
        <f>IF($E198="","",$E198-$F198)</f>
        <v/>
      </c>
      <c r="H198" s="10">
        <f>IF(OR($E198="",$D198=""),"",$D198-TODAY())</f>
        <v/>
      </c>
      <c r="I198" s="11">
        <f>IF($E198="","",IF($G198&lt;=0,"Paga",IF($H198&lt;0,"Vencida",IF($H198&lt;=7,"Vence esta semana","Em dia" ))))</f>
        <v/>
      </c>
      <c r="J198" s="6" t="n"/>
    </row>
    <row r="199">
      <c r="A199" s="6" t="n"/>
      <c r="B199" s="6" t="n"/>
      <c r="C199" s="7" t="n"/>
      <c r="D199" s="7" t="n"/>
      <c r="E199" s="8" t="n"/>
      <c r="F199" s="8" t="n"/>
      <c r="G199" s="9">
        <f>IF($E199="","",$E199-$F199)</f>
        <v/>
      </c>
      <c r="H199" s="10">
        <f>IF(OR($E199="",$D199=""),"",$D199-TODAY())</f>
        <v/>
      </c>
      <c r="I199" s="11">
        <f>IF($E199="","",IF($G199&lt;=0,"Paga",IF($H199&lt;0,"Vencida",IF($H199&lt;=7,"Vence esta semana","Em dia" ))))</f>
        <v/>
      </c>
      <c r="J199" s="6" t="n"/>
    </row>
    <row r="200">
      <c r="A200" s="6" t="n"/>
      <c r="B200" s="6" t="n"/>
      <c r="C200" s="7" t="n"/>
      <c r="D200" s="7" t="n"/>
      <c r="E200" s="8" t="n"/>
      <c r="F200" s="8" t="n"/>
      <c r="G200" s="9">
        <f>IF($E200="","",$E200-$F200)</f>
        <v/>
      </c>
      <c r="H200" s="10">
        <f>IF(OR($E200="",$D200=""),"",$D200-TODAY())</f>
        <v/>
      </c>
      <c r="I200" s="11">
        <f>IF($E200="","",IF($G200&lt;=0,"Paga",IF($H200&lt;0,"Vencida",IF($H200&lt;=7,"Vence esta semana","Em dia" ))))</f>
        <v/>
      </c>
      <c r="J200" s="6" t="n"/>
    </row>
    <row r="201">
      <c r="A201" s="6" t="n"/>
      <c r="B201" s="6" t="n"/>
      <c r="C201" s="7" t="n"/>
      <c r="D201" s="7" t="n"/>
      <c r="E201" s="8" t="n"/>
      <c r="F201" s="8" t="n"/>
      <c r="G201" s="9">
        <f>IF($E201="","",$E201-$F201)</f>
        <v/>
      </c>
      <c r="H201" s="10">
        <f>IF(OR($E201="",$D201=""),"",$D201-TODAY())</f>
        <v/>
      </c>
      <c r="I201" s="11">
        <f>IF($E201="","",IF($G201&lt;=0,"Paga",IF($H201&lt;0,"Vencida",IF($H201&lt;=7,"Vence esta semana","Em dia" ))))</f>
        <v/>
      </c>
      <c r="J201" s="6" t="n"/>
    </row>
    <row r="202">
      <c r="A202" s="6" t="n"/>
      <c r="B202" s="6" t="n"/>
      <c r="C202" s="7" t="n"/>
      <c r="D202" s="7" t="n"/>
      <c r="E202" s="8" t="n"/>
      <c r="F202" s="8" t="n"/>
      <c r="G202" s="9">
        <f>IF($E202="","",$E202-$F202)</f>
        <v/>
      </c>
      <c r="H202" s="10">
        <f>IF(OR($E202="",$D202=""),"",$D202-TODAY())</f>
        <v/>
      </c>
      <c r="I202" s="11">
        <f>IF($E202="","",IF($G202&lt;=0,"Paga",IF($H202&lt;0,"Vencida",IF($H202&lt;=7,"Vence esta semana","Em dia" ))))</f>
        <v/>
      </c>
      <c r="J202" s="6" t="n"/>
    </row>
    <row r="203">
      <c r="A203" s="6" t="n"/>
      <c r="B203" s="6" t="n"/>
      <c r="C203" s="7" t="n"/>
      <c r="D203" s="7" t="n"/>
      <c r="E203" s="8" t="n"/>
      <c r="F203" s="8" t="n"/>
      <c r="G203" s="9">
        <f>IF($E203="","",$E203-$F203)</f>
        <v/>
      </c>
      <c r="H203" s="10">
        <f>IF(OR($E203="",$D203=""),"",$D203-TODAY())</f>
        <v/>
      </c>
      <c r="I203" s="11">
        <f>IF($E203="","",IF($G203&lt;=0,"Paga",IF($H203&lt;0,"Vencida",IF($H203&lt;=7,"Vence esta semana","Em dia" ))))</f>
        <v/>
      </c>
      <c r="J203" s="6" t="n"/>
    </row>
    <row r="204">
      <c r="A204" s="6" t="n"/>
      <c r="B204" s="6" t="n"/>
      <c r="C204" s="7" t="n"/>
      <c r="D204" s="7" t="n"/>
      <c r="E204" s="8" t="n"/>
      <c r="F204" s="8" t="n"/>
      <c r="G204" s="9">
        <f>IF($E204="","",$E204-$F204)</f>
        <v/>
      </c>
      <c r="H204" s="10">
        <f>IF(OR($E204="",$D204=""),"",$D204-TODAY())</f>
        <v/>
      </c>
      <c r="I204" s="11">
        <f>IF($E204="","",IF($G204&lt;=0,"Paga",IF($H204&lt;0,"Vencida",IF($H204&lt;=7,"Vence esta semana","Em dia" ))))</f>
        <v/>
      </c>
      <c r="J204" s="6" t="n"/>
    </row>
    <row r="205" ht="20" customHeight="1">
      <c r="A205" s="12" t="inlineStr">
        <is>
          <t>TOTAIS</t>
        </is>
      </c>
      <c r="B205" s="13" t="n"/>
      <c r="C205" s="13" t="n"/>
      <c r="D205" s="13" t="n"/>
      <c r="E205" s="14">
        <f>SUM(E5:E204)</f>
        <v/>
      </c>
      <c r="F205" s="14">
        <f>SUM(F5:F204)</f>
        <v/>
      </c>
      <c r="G205" s="14">
        <f>SUM(G5:G204)</f>
        <v/>
      </c>
      <c r="H205" s="13" t="n"/>
      <c r="I205" s="13" t="n"/>
      <c r="J205" s="13" t="n"/>
    </row>
    <row r="207" ht="22" customHeight="1">
      <c r="A207" s="15" t="inlineStr">
        <is>
          <t>Resumo das contas a pagar</t>
        </is>
      </c>
      <c r="B207" s="16" t="n"/>
      <c r="C207" s="16" t="n"/>
      <c r="D207" s="16" t="n"/>
      <c r="E207" s="16" t="n"/>
      <c r="F207" s="16" t="n"/>
      <c r="G207" s="16" t="n"/>
      <c r="H207" s="16" t="n"/>
      <c r="I207" s="16" t="n"/>
      <c r="J207" s="16" t="n"/>
    </row>
    <row r="208">
      <c r="A208" s="17" t="inlineStr">
        <is>
          <t>Total a pagar</t>
        </is>
      </c>
      <c r="B208" s="18" t="n"/>
      <c r="C208" s="19">
        <f>G205</f>
        <v/>
      </c>
    </row>
    <row r="209">
      <c r="A209" s="17" t="inlineStr">
        <is>
          <t>Total vencido</t>
        </is>
      </c>
      <c r="B209" s="18" t="n"/>
      <c r="C209" s="19">
        <f>SUMIF($I$5:$I$204,"Vencida",$G$5:$G$204)</f>
        <v/>
      </c>
    </row>
    <row r="210">
      <c r="A210" s="17" t="inlineStr">
        <is>
          <t>Percentual vencido</t>
        </is>
      </c>
      <c r="B210" s="18" t="n"/>
      <c r="C210" s="20">
        <f>IFERROR(C209/C208,0)</f>
        <v/>
      </c>
    </row>
    <row r="211">
      <c r="A211" s="17" t="inlineStr">
        <is>
          <t>Fornecedores com saldo</t>
        </is>
      </c>
      <c r="B211" s="18" t="n"/>
      <c r="C211" s="21">
        <f>COUNTIF($G$5:$G$204,"&gt;0")</f>
        <v/>
      </c>
    </row>
    <row r="213">
      <c r="A213" s="22" t="inlineStr">
        <is>
          <t>Contas por situacao</t>
        </is>
      </c>
    </row>
    <row r="214">
      <c r="A214" s="2" t="inlineStr">
        <is>
          <t>Paga</t>
        </is>
      </c>
      <c r="B214" s="18" t="n"/>
      <c r="C214" s="19">
        <f>SUMIF($I$5:$I$204,"Paga",$G$5:$G$204)</f>
        <v/>
      </c>
    </row>
    <row r="215">
      <c r="A215" s="2" t="inlineStr">
        <is>
          <t>Vencida</t>
        </is>
      </c>
      <c r="B215" s="18" t="n"/>
      <c r="C215" s="19">
        <f>SUMIF($I$5:$I$204,"Vencida",$G$5:$G$204)</f>
        <v/>
      </c>
    </row>
    <row r="216">
      <c r="A216" s="2" t="inlineStr">
        <is>
          <t>Vence esta semana</t>
        </is>
      </c>
      <c r="B216" s="18" t="n"/>
      <c r="C216" s="19">
        <f>SUMIF($I$5:$I$204,"Vence esta semana",$G$5:$G$204)</f>
        <v/>
      </c>
    </row>
    <row r="217">
      <c r="A217" s="2" t="inlineStr">
        <is>
          <t>Em dia</t>
        </is>
      </c>
      <c r="B217" s="18" t="n"/>
      <c r="C217" s="19">
        <f>SUMIF($I$5:$I$204,"Em dia",$G$5:$G$204)</f>
        <v/>
      </c>
    </row>
    <row r="218">
      <c r="A218" s="2" t="inlineStr">
        <is>
          <t>TOTAL</t>
        </is>
      </c>
      <c r="B218" s="23" t="n"/>
      <c r="C218" s="24">
        <f>SUM(C214:C217)</f>
        <v/>
      </c>
    </row>
  </sheetData>
  <mergeCells count="14">
    <mergeCell ref="A213:C213"/>
    <mergeCell ref="A1:J1"/>
    <mergeCell ref="A209:B209"/>
    <mergeCell ref="B2:C2"/>
    <mergeCell ref="H2:I2"/>
    <mergeCell ref="A210:B210"/>
    <mergeCell ref="A218:B218"/>
    <mergeCell ref="E2:F2"/>
    <mergeCell ref="A216:B216"/>
    <mergeCell ref="A208:B208"/>
    <mergeCell ref="A217:B217"/>
    <mergeCell ref="A211:B211"/>
    <mergeCell ref="A215:B215"/>
    <mergeCell ref="A214:B2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Instruções</t>
        </is>
      </c>
    </row>
    <row r="3">
      <c r="A3" s="26" t="inlineStr">
        <is>
          <t>O que é esta planilha</t>
        </is>
      </c>
    </row>
    <row r="4">
      <c r="A4" s="27" t="inlineStr">
        <is>
          <t>As contas a pagar são as notas que você já recebeu e ainda não pagou. A planilha mantém</t>
        </is>
      </c>
    </row>
    <row r="5">
      <c r="A5" s="27" t="inlineStr">
        <is>
          <t>uma linha por documento, calcula quantos dias faltam para o vencimento e agrupa o total</t>
        </is>
      </c>
    </row>
    <row r="6">
      <c r="A6" s="27" t="inlineStr">
        <is>
          <t>por situação: vencidas, as que vencem nesta semana e as que estão em dia. Com isso se</t>
        </is>
      </c>
    </row>
    <row r="7">
      <c r="A7" s="27" t="inlineStr">
        <is>
          <t>decide o que pagar primeiro sem ficar sem caixa.</t>
        </is>
      </c>
    </row>
    <row r="9">
      <c r="A9" s="26" t="inlineStr">
        <is>
          <t>Passo a passo</t>
        </is>
      </c>
    </row>
    <row r="10">
      <c r="A10" s="27" t="inlineStr">
        <is>
          <t>1. Escreva a empresa, a data de corte e a moeda.</t>
        </is>
      </c>
    </row>
    <row r="11">
      <c r="A11" s="27" t="inlineStr">
        <is>
          <t>2. Registre uma linha por nota do fornecedor: fornecedor, documento, data da nota,</t>
        </is>
      </c>
    </row>
    <row r="12">
      <c r="A12" s="27" t="inlineStr">
        <is>
          <t xml:space="preserve">   vencimento e valor.</t>
        </is>
      </c>
    </row>
    <row r="13">
      <c r="A13" s="27" t="inlineStr">
        <is>
          <t>3. Anote cada pagamento na coluna de pagamentos conforme for feito.</t>
        </is>
      </c>
    </row>
    <row r="14">
      <c r="A14" s="27" t="inlineStr">
        <is>
          <t>4. As colunas cinza calculam saldo, dias para vencer e situacao.</t>
        </is>
      </c>
    </row>
    <row r="15">
      <c r="A15" s="27" t="inlineStr">
        <is>
          <t>5. Leia o resumo e cruze o que vence nesta semana com o saldo do seu fluxo de caixa.</t>
        </is>
      </c>
    </row>
    <row r="17">
      <c r="A17" s="26" t="inlineStr">
        <is>
          <t>Mapa das colunas</t>
        </is>
      </c>
    </row>
    <row r="18">
      <c r="A18" s="27" t="inlineStr">
        <is>
          <t>Fornecedor: nome ou razao social.</t>
        </is>
      </c>
    </row>
    <row r="19">
      <c r="A19" s="27" t="inlineStr">
        <is>
          <t>Documento: número da nota.</t>
        </is>
      </c>
    </row>
    <row r="20">
      <c r="A20" s="27" t="inlineStr">
        <is>
          <t>Data da nota e vencimento: datas do documento.</t>
        </is>
      </c>
    </row>
    <row r="21">
      <c r="A21" s="27" t="inlineStr">
        <is>
          <t>Valor: o total da nota, sem símbolo de moeda.</t>
        </is>
      </c>
    </row>
    <row r="22">
      <c r="A22" s="27" t="inlineStr">
        <is>
          <t>Pagamentos: tudo o que você ja pagou dessa nota.</t>
        </is>
      </c>
    </row>
    <row r="23">
      <c r="A23" s="27" t="inlineStr">
        <is>
          <t>Saldo (cinza): valor menos pagamentos.</t>
        </is>
      </c>
    </row>
    <row r="24">
      <c r="A24" s="27" t="inlineStr">
        <is>
          <t>Dias para vencer (cinza): dias que faltam; se for negativo, a nota ja venceu.</t>
        </is>
      </c>
    </row>
    <row r="25">
      <c r="A25" s="27" t="inlineStr">
        <is>
          <t>Situacao (cinza): paga, vencida, vence nesta semana ou em dia.</t>
        </is>
      </c>
    </row>
    <row r="26">
      <c r="A26" s="27" t="inlineStr">
        <is>
          <t>Observações: acordos com o fornecedor, datas prometidas, descontos por pagamento</t>
        </is>
      </c>
    </row>
    <row r="27">
      <c r="A27" s="27" t="inlineStr">
        <is>
          <t>antecipado.</t>
        </is>
      </c>
    </row>
    <row r="29">
      <c r="A29" s="26" t="inlineStr">
        <is>
          <t>Exemplo</t>
        </is>
      </c>
    </row>
    <row r="30">
      <c r="A30" s="27" t="inlineStr">
        <is>
          <t>Fornecedor Distribuidora Norte, nota 2201, de 12/09, vence em 12/10, valor 2.300.000 e</t>
        </is>
      </c>
    </row>
    <row r="31">
      <c r="A31" s="27" t="inlineStr">
        <is>
          <t>pagamento de 1.000.000: saldo 1.300.000.</t>
        </is>
      </c>
    </row>
    <row r="32">
      <c r="A32" s="27" t="inlineStr">
        <is>
          <t>Com corte em 08/10, faltam quatro dias: a nota entra na lista das que vencem nesta</t>
        </is>
      </c>
    </row>
    <row r="33">
      <c r="A33" s="27" t="inlineStr">
        <is>
          <t>semana.</t>
        </is>
      </c>
    </row>
    <row r="34">
      <c r="A34" s="27" t="inlineStr">
        <is>
          <t>Junto com outra nota ja vencida de 600.000, o resumo mostra 1.900.000 a pagar, 600.000</t>
        </is>
      </c>
    </row>
    <row r="35">
      <c r="A35" s="27" t="inlineStr">
        <is>
          <t>vencidos e 1.300.000 a vencer em sete dias.</t>
        </is>
      </c>
    </row>
    <row r="37">
      <c r="A37" s="26" t="inlineStr">
        <is>
          <t>Dicas e erros comuns</t>
        </is>
      </c>
    </row>
    <row r="38">
      <c r="A38" s="27" t="inlineStr">
        <is>
          <t>Registre a nota quando ela chega, não quando você vai paga-la: registrando tarde, o</t>
        </is>
      </c>
    </row>
    <row r="39">
      <c r="A39" s="27" t="inlineStr">
        <is>
          <t>vencimento te surpreende.</t>
        </is>
      </c>
    </row>
    <row r="40">
      <c r="A40" s="27" t="inlineStr">
        <is>
          <t>Cruze sempre esta planilha com o fluxo de caixa antes de prometer uma data de pagamento.</t>
        </is>
      </c>
    </row>
    <row r="41">
      <c r="A41" s="27" t="inlineStr">
        <is>
          <t>Aproveite descontos por pagamento antecipado apenas se o caixa permitir; desconto que</t>
        </is>
      </c>
    </row>
    <row r="42">
      <c r="A42" s="27" t="inlineStr">
        <is>
          <t>deixa sem dinheiro para a folha não e bom negocio.</t>
        </is>
      </c>
    </row>
    <row r="43">
      <c r="A43" s="27" t="inlineStr">
        <is>
          <t>Separe as notas de fornecedores criticos: são as que não podem ficar vencidas.</t>
        </is>
      </c>
    </row>
    <row r="44">
      <c r="A44" s="27" t="inlineStr">
        <is>
          <t>Revise semanalmente, porque os vencimentos se agrupam no fim do mês.</t>
        </is>
      </c>
    </row>
    <row r="46">
      <c r="A46" s="26" t="inlineStr">
        <is>
          <t>Planilha gratuita da Kardex Tauro</t>
        </is>
      </c>
    </row>
    <row r="47">
      <c r="A47" s="27" t="inlineStr">
        <is>
          <t>Ferramenta de controle interno. Não e um documento fiscal ou contábil oficial: os valores e percentuais são editaveis e nenhum imposto e calculado.</t>
        </is>
      </c>
    </row>
    <row r="48">
      <c r="A48" s="27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2026-09-24T13:54:43Z</dcterms:created>
  <dcterms:modified xmlns:dcterms="http://purl.org/dc/terms/" xmlns:xsi="http://www.w3.org/2001/XMLSchema-instance" xsi:type="dcterms:W3CDTF">2026-09-24T13:54:43Z</dcterms:modified>
</cp:coreProperties>
</file>