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o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'Liquidacion'!$A$1:$O$37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9" customWidth="1" min="4" max="4"/>
    <col width="12" customWidth="1" min="5" max="5"/>
    <col width="9" customWidth="1" min="6" max="6"/>
    <col width="11" customWidth="1" min="7" max="7"/>
    <col width="11" customWidth="1" min="8" max="8"/>
    <col width="10" customWidth="1" min="9" max="9"/>
    <col width="10" customWidth="1" min="10" max="10"/>
    <col width="9" customWidth="1" min="11" max="11"/>
    <col width="11" customWidth="1" min="12" max="12"/>
    <col width="10" customWidth="1" min="13" max="13"/>
    <col width="12" customWidth="1" min="14" max="14"/>
    <col width="12" customWidth="1" min="15" max="15"/>
  </cols>
  <sheetData>
    <row r="1" ht="26" customHeight="1">
      <c r="A1" s="1" t="inlineStr">
        <is>
          <t>Liquidación laboral final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Motivo del retiro</t>
        </is>
      </c>
      <c r="D2" s="3" t="inlineStr">
        <is>
          <t>Renuncia</t>
        </is>
      </c>
    </row>
    <row r="3">
      <c r="A3" s="2" t="inlineStr">
        <is>
          <t>Días del año</t>
        </is>
      </c>
      <c r="B3" s="4" t="n">
        <v>360</v>
      </c>
      <c r="C3" s="2" t="inlineStr">
        <is>
          <t>Tasa de interés de cesantías</t>
        </is>
      </c>
      <c r="D3" s="4" t="n">
        <v>0</v>
      </c>
      <c r="E3" s="2" t="inlineStr">
        <is>
          <t>Días de vacaciones por año</t>
        </is>
      </c>
      <c r="F3" s="4" t="n">
        <v>15</v>
      </c>
    </row>
    <row r="5">
      <c r="A5" s="5" t="inlineStr">
        <is>
          <t>Liquidación laboral final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 ht="32" customHeight="1">
      <c r="A6" s="7" t="inlineStr">
        <is>
          <t>Empleado</t>
        </is>
      </c>
      <c r="B6" s="7" t="inlineStr">
        <is>
          <t>Fecha de ingreso</t>
        </is>
      </c>
      <c r="C6" s="7" t="inlineStr">
        <is>
          <t>Fecha de retiro</t>
        </is>
      </c>
      <c r="D6" s="7" t="inlineStr">
        <is>
          <t>Días laborados</t>
        </is>
      </c>
      <c r="E6" s="7" t="inlineStr">
        <is>
          <t>Salario base</t>
        </is>
      </c>
      <c r="F6" s="7" t="inlineStr">
        <is>
          <t>Auxilio</t>
        </is>
      </c>
      <c r="G6" s="7" t="inlineStr">
        <is>
          <t>Base total</t>
        </is>
      </c>
      <c r="H6" s="7" t="inlineStr">
        <is>
          <t>Cesantías</t>
        </is>
      </c>
      <c r="I6" s="7" t="inlineStr">
        <is>
          <t>Intereses</t>
        </is>
      </c>
      <c r="J6" s="7" t="inlineStr">
        <is>
          <t>Prima</t>
        </is>
      </c>
      <c r="K6" s="7" t="inlineStr">
        <is>
          <t>Días de vacaciones</t>
        </is>
      </c>
      <c r="L6" s="7" t="inlineStr">
        <is>
          <t>Vacaciones</t>
        </is>
      </c>
      <c r="M6" s="7" t="inlineStr">
        <is>
          <t>Días de salario pendiente</t>
        </is>
      </c>
      <c r="N6" s="7" t="inlineStr">
        <is>
          <t>Salario pendiente</t>
        </is>
      </c>
      <c r="O6" s="7" t="inlineStr">
        <is>
          <t>Total a pagar</t>
        </is>
      </c>
    </row>
    <row r="7">
      <c r="A7" s="8" t="inlineStr">
        <is>
          <t>Ana María Ruiz</t>
        </is>
      </c>
      <c r="B7" s="9" t="n">
        <v>45658</v>
      </c>
      <c r="C7" s="9" t="n">
        <v>46022</v>
      </c>
      <c r="D7" s="10" t="n">
        <v>360</v>
      </c>
      <c r="E7" s="10" t="n">
        <v>1800000</v>
      </c>
      <c r="F7" s="10" t="n">
        <v>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0" t="n">
        <v>15</v>
      </c>
      <c r="N7" s="11">
        <f>IF($G7="","",ROUND($G7/30*$M7,2))</f>
        <v/>
      </c>
      <c r="O7" s="11">
        <f>IF($H7="","",$H7+$I7+$J7+$L7+$N7)</f>
        <v/>
      </c>
    </row>
    <row r="8">
      <c r="A8" s="8" t="inlineStr">
        <is>
          <t>Carlos Peña</t>
        </is>
      </c>
      <c r="B8" s="9" t="n">
        <v>45839</v>
      </c>
      <c r="C8" s="9" t="n">
        <v>46022</v>
      </c>
      <c r="D8" s="10" t="n">
        <v>180</v>
      </c>
      <c r="E8" s="10" t="n">
        <v>1200000</v>
      </c>
      <c r="F8" s="10" t="n">
        <v>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0</v>
      </c>
      <c r="L8" s="11">
        <f>IF($G8="","",ROUND($G8/30*$K8,2))</f>
        <v/>
      </c>
      <c r="M8" s="10" t="n">
        <v>0</v>
      </c>
      <c r="N8" s="11">
        <f>IF($G8="","",ROUND($G8/30*$M8,2))</f>
        <v/>
      </c>
      <c r="O8" s="11">
        <f>IF($H8="","",$H8+$I8+$J8+$L8+$N8)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0" t="n"/>
      <c r="N9" s="11">
        <f>IF($G9="","",ROUND($G9/30*$M9,2))</f>
        <v/>
      </c>
      <c r="O9" s="11">
        <f>IF($H9="","",$H9+$I9+$J9+$L9+$N9)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0" t="n"/>
      <c r="N10" s="11">
        <f>IF($G10="","",ROUND($G10/30*$M10,2))</f>
        <v/>
      </c>
      <c r="O10" s="11">
        <f>IF($H10="","",$H10+$I10+$J10+$L10+$N10)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0" t="n"/>
      <c r="N11" s="11">
        <f>IF($G11="","",ROUND($G11/30*$M11,2))</f>
        <v/>
      </c>
      <c r="O11" s="11">
        <f>IF($H11="","",$H11+$I11+$J11+$L11+$N11)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0" t="n"/>
      <c r="N12" s="11">
        <f>IF($G12="","",ROUND($G12/30*$M12,2))</f>
        <v/>
      </c>
      <c r="O12" s="11">
        <f>IF($H12="","",$H12+$I12+$J12+$L12+$N12)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0" t="n"/>
      <c r="N13" s="11">
        <f>IF($G13="","",ROUND($G13/30*$M13,2))</f>
        <v/>
      </c>
      <c r="O13" s="11">
        <f>IF($H13="","",$H13+$I13+$J13+$L13+$N13)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0" t="n"/>
      <c r="N14" s="11">
        <f>IF($G14="","",ROUND($G14/30*$M14,2))</f>
        <v/>
      </c>
      <c r="O14" s="11">
        <f>IF($H14="","",$H14+$I14+$J14+$L14+$N14)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0" t="n"/>
      <c r="N15" s="11">
        <f>IF($G15="","",ROUND($G15/30*$M15,2))</f>
        <v/>
      </c>
      <c r="O15" s="11">
        <f>IF($H15="","",$H15+$I15+$J15+$L15+$N15)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0" t="n"/>
      <c r="N16" s="11">
        <f>IF($G16="","",ROUND($G16/30*$M16,2))</f>
        <v/>
      </c>
      <c r="O16" s="11">
        <f>IF($H16="","",$H16+$I16+$J16+$L16+$N16)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0" t="n"/>
      <c r="N17" s="11">
        <f>IF($G17="","",ROUND($G17/30*$M17,2))</f>
        <v/>
      </c>
      <c r="O17" s="11">
        <f>IF($H17="","",$H17+$I17+$J17+$L17+$N17)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0" t="n"/>
      <c r="N18" s="11">
        <f>IF($G18="","",ROUND($G18/30*$M18,2))</f>
        <v/>
      </c>
      <c r="O18" s="11">
        <f>IF($H18="","",$H18+$I18+$J18+$L18+$N18)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0" t="n"/>
      <c r="N19" s="11">
        <f>IF($G19="","",ROUND($G19/30*$M19,2))</f>
        <v/>
      </c>
      <c r="O19" s="11">
        <f>IF($H19="","",$H19+$I19+$J19+$L19+$N19)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0" t="n"/>
      <c r="N20" s="11">
        <f>IF($G20="","",ROUND($G20/30*$M20,2))</f>
        <v/>
      </c>
      <c r="O20" s="11">
        <f>IF($H20="","",$H20+$I20+$J20+$L20+$N20)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0" t="n"/>
      <c r="N21" s="11">
        <f>IF($G21="","",ROUND($G21/30*$M21,2))</f>
        <v/>
      </c>
      <c r="O21" s="11">
        <f>IF($H21="","",$H21+$I21+$J21+$L21+$N21)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0" t="n"/>
      <c r="N22" s="11">
        <f>IF($G22="","",ROUND($G22/30*$M22,2))</f>
        <v/>
      </c>
      <c r="O22" s="11">
        <f>IF($H22="","",$H22+$I22+$J22+$L22+$N22)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0" t="n"/>
      <c r="N23" s="11">
        <f>IF($G23="","",ROUND($G23/30*$M23,2))</f>
        <v/>
      </c>
      <c r="O23" s="11">
        <f>IF($H23="","",$H23+$I23+$J23+$L23+$N23)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0" t="n"/>
      <c r="N24" s="11">
        <f>IF($G24="","",ROUND($G24/30*$M24,2))</f>
        <v/>
      </c>
      <c r="O24" s="11">
        <f>IF($H24="","",$H24+$I24+$J24+$L24+$N24)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0" t="n"/>
      <c r="N25" s="11">
        <f>IF($G25="","",ROUND($G25/30*$M25,2))</f>
        <v/>
      </c>
      <c r="O25" s="11">
        <f>IF($H25="","",$H25+$I25+$J25+$L25+$N25)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0" t="n"/>
      <c r="N26" s="11">
        <f>IF($G26="","",ROUND($G26/30*$M26,2))</f>
        <v/>
      </c>
      <c r="O26" s="11">
        <f>IF($H26="","",$H26+$I26+$J26+$L26+$N26)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0" t="n"/>
      <c r="N27" s="11">
        <f>IF($G27="","",ROUND($G27/30*$M27,2))</f>
        <v/>
      </c>
      <c r="O27" s="11">
        <f>IF($H27="","",$H27+$I27+$J27+$L27+$N27)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0" t="n"/>
      <c r="N28" s="11">
        <f>IF($G28="","",ROUND($G28/30*$M28,2))</f>
        <v/>
      </c>
      <c r="O28" s="11">
        <f>IF($H28="","",$H28+$I28+$J28+$L28+$N28)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0" t="n"/>
      <c r="N29" s="11">
        <f>IF($G29="","",ROUND($G29/30*$M29,2))</f>
        <v/>
      </c>
      <c r="O29" s="11">
        <f>IF($H29="","",$H29+$I29+$J29+$L29+$N29)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0" t="n"/>
      <c r="N30" s="11">
        <f>IF($G30="","",ROUND($G30/30*$M30,2))</f>
        <v/>
      </c>
      <c r="O30" s="11">
        <f>IF($H30="","",$H30+$I30+$J30+$L30+$N30)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0" t="n"/>
      <c r="N31" s="11">
        <f>IF($G31="","",ROUND($G31/30*$M31,2))</f>
        <v/>
      </c>
      <c r="O31" s="11">
        <f>IF($H31="","",$H31+$I31+$J31+$L31+$N31)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0" t="n"/>
      <c r="N32" s="11">
        <f>IF($G32="","",ROUND($G32/30*$M32,2))</f>
        <v/>
      </c>
      <c r="O32" s="11">
        <f>IF($H32="","",$H32+$I32+$J32+$L32+$N32)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0" t="n"/>
      <c r="N33" s="11">
        <f>IF($G33="","",ROUND($G33/30*$M33,2))</f>
        <v/>
      </c>
      <c r="O33" s="11">
        <f>IF($H33="","",$H33+$I33+$J33+$L33+$N33)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0" t="n"/>
      <c r="N34" s="11">
        <f>IF($G34="","",ROUND($G34/30*$M34,2))</f>
        <v/>
      </c>
      <c r="O34" s="11">
        <f>IF($H34="","",$H34+$I34+$J34+$L34+$N34)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0" t="n"/>
      <c r="N35" s="11">
        <f>IF($G35="","",ROUND($G35/30*$M35,2))</f>
        <v/>
      </c>
      <c r="O35" s="11">
        <f>IF($H35="","",$H35+$I35+$J35+$L35+$N35)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0" t="n"/>
      <c r="N36" s="11">
        <f>IF($G36="","",ROUND($G36/30*$M36,2))</f>
        <v/>
      </c>
      <c r="O36" s="11">
        <f>IF($H36="","",$H36+$I36+$J36+$L36+$N36)</f>
        <v/>
      </c>
    </row>
    <row r="37">
      <c r="A37" s="12" t="inlineStr">
        <is>
          <t>Totales</t>
        </is>
      </c>
      <c r="B37" s="6" t="n"/>
      <c r="C37" s="6" t="n"/>
      <c r="D37" s="13">
        <f>SUM(D7:D36)</f>
        <v/>
      </c>
      <c r="E37" s="14">
        <f>SUM(E7:E36)</f>
        <v/>
      </c>
      <c r="F37" s="14">
        <f>SUM(F7:F36)</f>
        <v/>
      </c>
      <c r="G37" s="14">
        <f>SUM(G7:G36)</f>
        <v/>
      </c>
      <c r="H37" s="14">
        <f>SUM(H7:H36)</f>
        <v/>
      </c>
      <c r="I37" s="14">
        <f>SUM(I7:I36)</f>
        <v/>
      </c>
      <c r="J37" s="14">
        <f>SUM(J7:J36)</f>
        <v/>
      </c>
      <c r="K37" s="14">
        <f>SUM(K7:K36)</f>
        <v/>
      </c>
      <c r="L37" s="14">
        <f>SUM(L7:L36)</f>
        <v/>
      </c>
      <c r="M37" s="14">
        <f>SUM(M7:M36)</f>
        <v/>
      </c>
      <c r="N37" s="14">
        <f>SUM(N7:N36)</f>
        <v/>
      </c>
      <c r="O37" s="14">
        <f>SUM(O7:O36)</f>
        <v/>
      </c>
    </row>
  </sheetData>
  <mergeCells count="3">
    <mergeCell ref="A1:O1"/>
    <mergeCell ref="A37:C37"/>
    <mergeCell ref="A5:O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Instrucciones</t>
        </is>
      </c>
    </row>
    <row r="3">
      <c r="A3" s="16" t="inlineStr">
        <is>
          <t>Qué liquida</t>
        </is>
      </c>
    </row>
    <row r="4">
      <c r="A4" s="17" t="inlineStr">
        <is>
          <t>El cierre de un contrato de trabajo: prestaciones acumuladas, vacaciones</t>
        </is>
      </c>
    </row>
    <row r="5">
      <c r="A5" s="17" t="inlineStr">
        <is>
          <t>pendientes y salario de los últimos días, en una fila por empleado.</t>
        </is>
      </c>
    </row>
    <row r="7">
      <c r="A7" s="16" t="inlineStr">
        <is>
          <t>Parámetros</t>
        </is>
      </c>
    </row>
    <row r="8">
      <c r="A8" s="17" t="inlineStr">
        <is>
          <t>Días del año (360), tasa de interés de cesantías (déjela en cero si no la</t>
        </is>
      </c>
    </row>
    <row r="9">
      <c r="A9" s="17" t="inlineStr">
        <is>
          <t>liquida) y días de vacaciones por año. La plantilla no impone tarifas: use los de la norma</t>
        </is>
      </c>
    </row>
    <row r="10">
      <c r="A10" s="17" t="inlineStr">
        <is>
          <t>vigente.</t>
        </is>
      </c>
    </row>
    <row r="12">
      <c r="A12" s="16" t="inlineStr">
        <is>
          <t>Cómo se calcula</t>
        </is>
      </c>
    </row>
    <row r="13">
      <c r="A13" s="17" t="inlineStr">
        <is>
          <t>Base total = salario + auxilio.</t>
        </is>
      </c>
    </row>
    <row r="14">
      <c r="A14" s="17" t="inlineStr">
        <is>
          <t>Cesantías = base × días laborados ÷ días del año.</t>
        </is>
      </c>
    </row>
    <row r="15">
      <c r="A15" s="17" t="inlineStr">
        <is>
          <t>Intereses = cesantías × tasa × días laborados ÷ días del año.</t>
        </is>
      </c>
    </row>
    <row r="16">
      <c r="A16" s="17" t="inlineStr">
        <is>
          <t>Prima = base × días laborados ÷ días del año.</t>
        </is>
      </c>
    </row>
    <row r="17">
      <c r="A17" s="17" t="inlineStr">
        <is>
          <t>Vacaciones = base ÷ 30 × días de vacaciones pendientes.</t>
        </is>
      </c>
    </row>
    <row r="18">
      <c r="A18" s="17" t="inlineStr">
        <is>
          <t>Salario pendiente = base ÷ 30 × días de salario pendiente.</t>
        </is>
      </c>
    </row>
    <row r="19">
      <c r="A19" s="17" t="inlineStr">
        <is>
          <t>Total = la suma de los cinco conceptos.</t>
        </is>
      </c>
    </row>
    <row r="21">
      <c r="A21" s="16" t="inlineStr">
        <is>
          <t>Ejemplo</t>
        </is>
      </c>
    </row>
    <row r="22">
      <c r="A22" s="17" t="inlineStr">
        <is>
          <t>Ana trabajó 360 días con base de 1.800.000: cesantías 1.800.000, prima 1.800.000,</t>
        </is>
      </c>
    </row>
    <row r="23">
      <c r="A23" s="17" t="inlineStr">
        <is>
          <t>7,5 días de vacaciones (450.000) y 15 días de salario (900.000) = 4.950.000.</t>
        </is>
      </c>
    </row>
    <row r="24">
      <c r="A24" s="17" t="inlineStr">
        <is>
          <t>Carlos trabajó 180 días con base de 1.200.000: cesantías y prima de 600.000 cada una = 1.200.000.</t>
        </is>
      </c>
    </row>
    <row r="25">
      <c r="A25" s="17" t="inlineStr">
        <is>
          <t>Total de la hoja: 6.150.000.</t>
        </is>
      </c>
    </row>
    <row r="27">
      <c r="A27" s="16" t="inlineStr">
        <is>
          <t>Errores que hay que evitar</t>
        </is>
      </c>
    </row>
    <row r="28">
      <c r="A28" s="17" t="inlineStr">
        <is>
          <t>· Olvidar el salario de los días trabajados antes del retiro.</t>
        </is>
      </c>
    </row>
    <row r="29">
      <c r="A29" s="17" t="inlineStr">
        <is>
          <t>· Liquidar las vacaciones con días ya tomados: se descuentan antes de escribir el dato.</t>
        </is>
      </c>
    </row>
    <row r="30">
      <c r="A30" s="17" t="inlineStr">
        <is>
          <t>· Cambiar los parámetros entre empleados: son de la hoja, no de la fila.</t>
        </is>
      </c>
    </row>
    <row r="32">
      <c r="A32" s="16" t="inlineStr">
        <is>
          <t>Aviso</t>
        </is>
      </c>
    </row>
    <row r="33">
      <c r="A33" s="17" t="inlineStr">
        <is>
          <t>Herramienta de control interno. No es un documento fiscal ni contable oficial: los valores y porcentajes son editables y la plantilla no calcula impuestos.</t>
        </is>
      </c>
    </row>
    <row r="34">
      <c r="A34" s="17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2026-10-29T21:53:53Z</dcterms:created>
  <dcterms:modified xmlns:dcterms="http://purl.org/dc/terms/" xmlns:xsi="http://www.w3.org/2001/XMLSchema-instance" xsi:type="dcterms:W3CDTF">2026-10-29T21:53:53Z</dcterms:modified>
</cp:coreProperties>
</file>