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'Painel'!$A$1:$N$40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4" fontId="5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Vendas e lucro dos últimos 12 meses</a:t>
            </a:r>
          </a:p>
        </rich>
      </tx>
    </title>
    <plotArea>
      <lineChart>
        <grouping val="standard"/>
        <ser>
          <idx val="0"/>
          <order val="0"/>
          <tx>
            <strRef>
              <f>'Painel'!B24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'Painel'!$A$25:$A$36</f>
            </numRef>
          </cat>
          <val>
            <numRef>
              <f>'Painel'!$B$25:$B$36</f>
            </numRef>
          </val>
          <smooth val="0"/>
        </ser>
        <ser>
          <idx val="1"/>
          <order val="1"/>
          <tx>
            <strRef>
              <f>'Painel'!C24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'Painel'!$A$25:$A$36</f>
            </numRef>
          </cat>
          <val>
            <numRef>
              <f>'Painel'!$C$25:$C$36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Moeda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Modelo de painel de indicadores no Excel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Moeda</t>
        </is>
      </c>
      <c r="H2" s="3" t="inlineStr"/>
    </row>
    <row r="4" ht="22" customHeight="1">
      <c r="A4" s="4" t="inlineStr">
        <is>
          <t>Dados do mês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Vendas do mês</t>
        </is>
      </c>
      <c r="B5" s="7" t="n">
        <v>6000000</v>
      </c>
    </row>
    <row r="6">
      <c r="A6" s="6" t="inlineStr">
        <is>
          <t>Vendas do mês anterior</t>
        </is>
      </c>
      <c r="B6" s="7" t="n">
        <v>5400000</v>
      </c>
    </row>
    <row r="7">
      <c r="A7" s="6" t="inlineStr">
        <is>
          <t>Custo das vendas</t>
        </is>
      </c>
      <c r="B7" s="7" t="n">
        <v>3400000</v>
      </c>
    </row>
    <row r="8">
      <c r="A8" s="6" t="inlineStr">
        <is>
          <t>Despesas operacionais</t>
        </is>
      </c>
      <c r="B8" s="7" t="n">
        <v>2200000</v>
      </c>
    </row>
    <row r="9">
      <c r="A9" s="6" t="inlineStr">
        <is>
          <t>Clientes novos</t>
        </is>
      </c>
      <c r="B9" s="8" t="n">
        <v>24</v>
      </c>
    </row>
    <row r="10">
      <c r="A10" s="6" t="inlineStr">
        <is>
          <t>Clientes perdidos</t>
        </is>
      </c>
      <c r="B10" s="8" t="n">
        <v>9</v>
      </c>
    </row>
    <row r="11">
      <c r="A11" s="6" t="inlineStr">
        <is>
          <t>Estoque valorizado</t>
        </is>
      </c>
      <c r="B11" s="7" t="n">
        <v>2400000</v>
      </c>
    </row>
    <row r="12">
      <c r="A12" s="6" t="inlineStr">
        <is>
          <t>Contas a receber</t>
        </is>
      </c>
      <c r="B12" s="7" t="n">
        <v>1200000</v>
      </c>
    </row>
    <row r="14" ht="22" customHeight="1">
      <c r="A14" s="4" t="inlineStr">
        <is>
          <t>Indicadores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6" t="inlineStr">
        <is>
          <t>Crescimento das vendas</t>
        </is>
      </c>
      <c r="B15" s="9">
        <f>IF(OR($B$6="",$B$6=0),"",$B$5/$B$6-1)</f>
        <v/>
      </c>
    </row>
    <row r="16">
      <c r="A16" s="6" t="inlineStr">
        <is>
          <t>Lucro</t>
        </is>
      </c>
      <c r="B16" s="10">
        <f>IF($B$5="","",$B$5-$B$7-$B$8)</f>
        <v/>
      </c>
    </row>
    <row r="17">
      <c r="A17" s="6" t="inlineStr">
        <is>
          <t>Margem</t>
        </is>
      </c>
      <c r="B17" s="11">
        <f>IF(OR($B$5="",$B$5=0),"",$B$16/$B$5)</f>
        <v/>
      </c>
    </row>
    <row r="18">
      <c r="A18" s="6" t="inlineStr">
        <is>
          <t>Clientes netos</t>
        </is>
      </c>
      <c r="B18" s="12">
        <f>IF($B$9="","",$B$9-$B$10)</f>
        <v/>
      </c>
    </row>
    <row r="19">
      <c r="A19" s="6" t="inlineStr">
        <is>
          <t>Giro de estoque</t>
        </is>
      </c>
      <c r="B19" s="13">
        <f>IF(OR($B$11="",$B$11=0),"",$B$7*12/$B$11)</f>
        <v/>
      </c>
    </row>
    <row r="20">
      <c r="A20" s="6" t="inlineStr">
        <is>
          <t>Dias de estoque</t>
        </is>
      </c>
      <c r="B20" s="13">
        <f>IF(OR($B$19="",$B$19=0),"",365/$B$19)</f>
        <v/>
      </c>
    </row>
    <row r="21">
      <c r="A21" s="6" t="inlineStr">
        <is>
          <t>Dias de contas a receber</t>
        </is>
      </c>
      <c r="B21" s="13">
        <f>IF(OR($B$5="",$B$5=0),"",$B$12/$B$5*30)</f>
        <v/>
      </c>
    </row>
    <row r="23" ht="22" customHeight="1">
      <c r="A23" s="4" t="inlineStr">
        <is>
          <t>Série de 12 meses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 ht="26" customHeight="1">
      <c r="A24" s="14" t="inlineStr">
        <is>
          <t>Mês</t>
        </is>
      </c>
      <c r="B24" s="14" t="inlineStr">
        <is>
          <t>Vendas</t>
        </is>
      </c>
      <c r="C24" s="14" t="inlineStr">
        <is>
          <t>Lucro</t>
        </is>
      </c>
      <c r="D24" s="14" t="inlineStr">
        <is>
          <t>Margem</t>
        </is>
      </c>
    </row>
    <row r="25">
      <c r="A25" s="15" t="inlineStr">
        <is>
          <t>Jan</t>
        </is>
      </c>
      <c r="B25" s="16" t="n">
        <v>3800000</v>
      </c>
      <c r="C25" s="16" t="n">
        <v>280000</v>
      </c>
      <c r="D25" s="9">
        <f>IF(OR($B25="",$B25=0),"",$C25/$B25)</f>
        <v/>
      </c>
    </row>
    <row r="26">
      <c r="A26" s="15" t="inlineStr">
        <is>
          <t>Fev</t>
        </is>
      </c>
      <c r="B26" s="16" t="n">
        <v>4000000</v>
      </c>
      <c r="C26" s="16" t="n">
        <v>300000</v>
      </c>
      <c r="D26" s="9">
        <f>IF(OR($B26="",$B26=0),"",$C26/$B26)</f>
        <v/>
      </c>
    </row>
    <row r="27">
      <c r="A27" s="15" t="inlineStr">
        <is>
          <t>Mar</t>
        </is>
      </c>
      <c r="B27" s="16" t="n">
        <v>4100000</v>
      </c>
      <c r="C27" s="16" t="n">
        <v>310000</v>
      </c>
      <c r="D27" s="9">
        <f>IF(OR($B27="",$B27=0),"",$C27/$B27)</f>
        <v/>
      </c>
    </row>
    <row r="28">
      <c r="A28" s="15" t="inlineStr">
        <is>
          <t>Abr</t>
        </is>
      </c>
      <c r="B28" s="16" t="n">
        <v>4300000</v>
      </c>
      <c r="C28" s="16" t="n">
        <v>330000</v>
      </c>
      <c r="D28" s="9">
        <f>IF(OR($B28="",$B28=0),"",$C28/$B28)</f>
        <v/>
      </c>
    </row>
    <row r="29">
      <c r="A29" s="15" t="inlineStr">
        <is>
          <t>Mai</t>
        </is>
      </c>
      <c r="B29" s="16" t="n">
        <v>4500000</v>
      </c>
      <c r="C29" s="16" t="n">
        <v>340000</v>
      </c>
      <c r="D29" s="9">
        <f>IF(OR($B29="",$B29=0),"",$C29/$B29)</f>
        <v/>
      </c>
    </row>
    <row r="30">
      <c r="A30" s="15" t="inlineStr">
        <is>
          <t>Jun</t>
        </is>
      </c>
      <c r="B30" s="16" t="n">
        <v>4700000</v>
      </c>
      <c r="C30" s="16" t="n">
        <v>350000</v>
      </c>
      <c r="D30" s="9">
        <f>IF(OR($B30="",$B30=0),"",$C30/$B30)</f>
        <v/>
      </c>
    </row>
    <row r="31">
      <c r="A31" s="15" t="inlineStr">
        <is>
          <t>Jul</t>
        </is>
      </c>
      <c r="B31" s="16" t="n">
        <v>4900000</v>
      </c>
      <c r="C31" s="16" t="n">
        <v>370000</v>
      </c>
      <c r="D31" s="9">
        <f>IF(OR($B31="",$B31=0),"",$C31/$B31)</f>
        <v/>
      </c>
    </row>
    <row r="32">
      <c r="A32" s="15" t="inlineStr">
        <is>
          <t>Ago</t>
        </is>
      </c>
      <c r="B32" s="16" t="n">
        <v>5100000</v>
      </c>
      <c r="C32" s="16" t="n">
        <v>380000</v>
      </c>
      <c r="D32" s="9">
        <f>IF(OR($B32="",$B32=0),"",$C32/$B32)</f>
        <v/>
      </c>
    </row>
    <row r="33">
      <c r="A33" s="15" t="inlineStr">
        <is>
          <t>Set</t>
        </is>
      </c>
      <c r="B33" s="16" t="n">
        <v>5300000</v>
      </c>
      <c r="C33" s="16" t="n">
        <v>390000</v>
      </c>
      <c r="D33" s="9">
        <f>IF(OR($B33="",$B33=0),"",$C33/$B33)</f>
        <v/>
      </c>
    </row>
    <row r="34">
      <c r="A34" s="15" t="inlineStr">
        <is>
          <t>Out</t>
        </is>
      </c>
      <c r="B34" s="16" t="n">
        <v>5500000</v>
      </c>
      <c r="C34" s="16" t="n">
        <v>400000</v>
      </c>
      <c r="D34" s="9">
        <f>IF(OR($B34="",$B34=0),"",$C34/$B34)</f>
        <v/>
      </c>
    </row>
    <row r="35">
      <c r="A35" s="15" t="inlineStr">
        <is>
          <t>Nov</t>
        </is>
      </c>
      <c r="B35" s="16" t="n">
        <v>5700000</v>
      </c>
      <c r="C35" s="16" t="n">
        <v>410000</v>
      </c>
      <c r="D35" s="9">
        <f>IF(OR($B35="",$B35=0),"",$C35/$B35)</f>
        <v/>
      </c>
    </row>
    <row r="36">
      <c r="A36" s="15" t="inlineStr">
        <is>
          <t>Dez</t>
        </is>
      </c>
      <c r="B36" s="16" t="n">
        <v>6000000</v>
      </c>
      <c r="C36" s="16" t="n">
        <v>400000</v>
      </c>
      <c r="D36" s="9">
        <f>IF(OR($B36="",$B36=0),"",$C36/$B36)</f>
        <v/>
      </c>
    </row>
    <row r="37" ht="20" customHeight="1">
      <c r="A37" s="17" t="inlineStr">
        <is>
          <t>TOTAIS</t>
        </is>
      </c>
      <c r="B37" s="10">
        <f>SUM(B25:B36)</f>
        <v/>
      </c>
      <c r="C37" s="10">
        <f>SUM(C25:C36)</f>
        <v/>
      </c>
      <c r="D37" s="11">
        <f>IFERROR(C37/B37,"")</f>
        <v/>
      </c>
    </row>
  </sheetData>
  <mergeCells count="4">
    <mergeCell ref="A1:I1"/>
    <mergeCell ref="E2:F2"/>
    <mergeCell ref="B2:C2"/>
    <mergeCell ref="H2:I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Instruções</t>
        </is>
      </c>
    </row>
    <row r="3">
      <c r="A3" s="19" t="inlineStr">
        <is>
          <t>O que é esta planilha</t>
        </is>
      </c>
    </row>
    <row r="4">
      <c r="A4" s="20" t="inlineStr">
        <is>
          <t>Um painel em uma única folha: você escreve oito dados do mês no bloco de cima e todo o</t>
        </is>
      </c>
    </row>
    <row r="5">
      <c r="A5" s="20" t="inlineStr">
        <is>
          <t>resto é calculado sozinho. Com esses oito números você vê de uma vez se as vendas crescem,</t>
        </is>
      </c>
    </row>
    <row r="6">
      <c r="A6" s="20" t="inlineStr">
        <is>
          <t>quanto sobra de lucro, quanto pesa o estoque e quanto tempo as contas a receber levam para</t>
        </is>
      </c>
    </row>
    <row r="7">
      <c r="A7" s="20" t="inlineStr">
        <is>
          <t>voltar. Embaixo, a série de doze meses desenha a tendência num gráfico de linhas.</t>
        </is>
      </c>
    </row>
    <row r="9">
      <c r="A9" s="19" t="inlineStr">
        <is>
          <t>Passo a passo</t>
        </is>
      </c>
    </row>
    <row r="10">
      <c r="A10" s="20" t="inlineStr">
        <is>
          <t>1. Escreva a empresa, o período e a moeda no cabeçalho.</t>
        </is>
      </c>
    </row>
    <row r="11">
      <c r="A11" s="20" t="inlineStr">
        <is>
          <t>2. Preencha o bloco «Dados do mês»: vendas do mês e do mês anterior, custo das vendas,</t>
        </is>
      </c>
    </row>
    <row r="12">
      <c r="A12" s="20" t="inlineStr">
        <is>
          <t xml:space="preserve">   despesas operacionais, clientes novos e perdidos, estoque valorizado e contas a</t>
        </is>
      </c>
    </row>
    <row r="13">
      <c r="A13" s="20" t="inlineStr">
        <is>
          <t xml:space="preserve">   receber.</t>
        </is>
      </c>
    </row>
    <row r="14">
      <c r="A14" s="20" t="inlineStr">
        <is>
          <t>3. Não mexa nas células cinza: são elas que calculam os indicadores.</t>
        </is>
      </c>
    </row>
    <row r="15">
      <c r="A15" s="20" t="inlineStr">
        <is>
          <t>4. Confira o bloco «Indicadores»: crescimento das vendas, lucro, margem, clientes netos,</t>
        </is>
      </c>
    </row>
    <row r="16">
      <c r="A16" s="20" t="inlineStr">
        <is>
          <t xml:space="preserve">   giro de estoque, dias de estoque e dias de contas a receber.</t>
        </is>
      </c>
    </row>
    <row r="17">
      <c r="A17" s="20" t="inlineStr">
        <is>
          <t>5. Complete a série de doze meses e olhe o gráfico: vendas e lucro na mesma linha de</t>
        </is>
      </c>
    </row>
    <row r="18">
      <c r="A18" s="20" t="inlineStr">
        <is>
          <t xml:space="preserve">   tempo.</t>
        </is>
      </c>
    </row>
    <row r="20">
      <c r="A20" s="19" t="inlineStr">
        <is>
          <t>Mapa dos campos</t>
        </is>
      </c>
    </row>
    <row r="21">
      <c r="A21" s="20" t="inlineStr">
        <is>
          <t>Dados do mês (células brancas, você preenche):</t>
        </is>
      </c>
    </row>
    <row r="22">
      <c r="A22" s="20" t="inlineStr">
        <is>
          <t>Vendas do mês: o que você faturou no mês que está medindo.</t>
        </is>
      </c>
    </row>
    <row r="23">
      <c r="A23" s="20" t="inlineStr">
        <is>
          <t>Vendas do mês anterior: o mês imediatamente anterior, para poder comparar.</t>
        </is>
      </c>
    </row>
    <row r="24">
      <c r="A24" s="20" t="inlineStr">
        <is>
          <t>Custo das vendas: o que custou aquilo que você vendeu.</t>
        </is>
      </c>
    </row>
    <row r="25">
      <c r="A25" s="20" t="inlineStr">
        <is>
          <t>Despesas operacionais: folha, aluguel, contas de consumo e as demais despesas do mês.</t>
        </is>
      </c>
    </row>
    <row r="26">
      <c r="A26" s="20" t="inlineStr">
        <is>
          <t>Clientes novos e clientes perdidos: quantos entraram e quantos saíram.</t>
        </is>
      </c>
    </row>
    <row r="27">
      <c r="A27" s="20" t="inlineStr">
        <is>
          <t>Estoque valorizado: quanto vale a mercadoria que está no depósito.</t>
        </is>
      </c>
    </row>
    <row r="28">
      <c r="A28" s="20" t="inlineStr">
        <is>
          <t>Contas a receber: o que os clientes devem para você.</t>
        </is>
      </c>
    </row>
    <row r="29">
      <c r="A29" s="20" t="inlineStr">
        <is>
          <t>Indicadores (células cinza, calculados sozinhos): crescimento, lucro, margem, clientes</t>
        </is>
      </c>
    </row>
    <row r="30">
      <c r="A30" s="20" t="inlineStr">
        <is>
          <t>netos, giro de estoque, dias de estoque e dias de contas a receber.</t>
        </is>
      </c>
    </row>
    <row r="31">
      <c r="A31" s="20" t="inlineStr">
        <is>
          <t>Série de 12 meses: preencha vendas e lucro de cada mês; a margem é a coluna cinza.</t>
        </is>
      </c>
    </row>
    <row r="32">
      <c r="A32" s="20" t="inlineStr">
        <is>
          <t>O gráfico pega as séries de vendas e de lucro dessa tabela.</t>
        </is>
      </c>
    </row>
    <row r="34">
      <c r="A34" s="19" t="inlineStr">
        <is>
          <t>Exemplo</t>
        </is>
      </c>
    </row>
    <row r="35">
      <c r="A35" s="20" t="inlineStr">
        <is>
          <t>Vendas do mês 6.000.000 e do mês anterior 5.400.000: o crescimento fica em onze por cento.</t>
        </is>
      </c>
    </row>
    <row r="36">
      <c r="A36" s="20" t="inlineStr">
        <is>
          <t>Custo das vendas 3.400.000 e despesas operacionais 2.200.000: o lucro é 400.000 e a margem</t>
        </is>
      </c>
    </row>
    <row r="37">
      <c r="A37" s="20" t="inlineStr">
        <is>
          <t>fica perto de sete de cada cem.</t>
        </is>
      </c>
    </row>
    <row r="38">
      <c r="A38" s="20" t="inlineStr">
        <is>
          <t>Estoque valorizado 2.400.000: o giro dá 17,0 vezes e os dias de estoque passam de vinte.</t>
        </is>
      </c>
    </row>
    <row r="39">
      <c r="A39" s="20" t="inlineStr">
        <is>
          <t>Contas a receber 1.200.000: os dias de contas a receber ficam em 6,0.</t>
        </is>
      </c>
    </row>
    <row r="40">
      <c r="A40" s="20" t="inlineStr">
        <is>
          <t>A série de doze meses traz valores de exemplo e a última linha repete estes números:</t>
        </is>
      </c>
    </row>
    <row r="41">
      <c r="A41" s="20" t="inlineStr">
        <is>
          <t>6.000.000 de vendas e 400.000 de lucro.</t>
        </is>
      </c>
    </row>
    <row r="43">
      <c r="A43" s="19" t="inlineStr">
        <is>
          <t>Dicas e erros comuns</t>
        </is>
      </c>
    </row>
    <row r="44">
      <c r="A44" s="20" t="inlineStr">
        <is>
          <t>Compare sempre com o mês anterior: um dado sozinho não diz nada, dois seguidos contam uma</t>
        </is>
      </c>
    </row>
    <row r="45">
      <c r="A45" s="20" t="inlineStr">
        <is>
          <t>história.</t>
        </is>
      </c>
    </row>
    <row r="46">
      <c r="A46" s="20" t="inlineStr">
        <is>
          <t>Meça o mês fechado, não o mês em curso: o estoque e as contas a receber mudam até o último</t>
        </is>
      </c>
    </row>
    <row r="47">
      <c r="A47" s="20" t="inlineStr">
        <is>
          <t>dia.</t>
        </is>
      </c>
    </row>
    <row r="48">
      <c r="A48" s="20" t="inlineStr">
        <is>
          <t>O giro usa o custo, não as vendas: calculado sobre as vendas ele dá um número que você não</t>
        </is>
      </c>
    </row>
    <row r="49">
      <c r="A49" s="20" t="inlineStr">
        <is>
          <t>consegue comparar com o seu estoque.</t>
        </is>
      </c>
    </row>
    <row r="50">
      <c r="A50" s="20" t="inlineStr">
        <is>
          <t>Margem que cai enquanto as vendas sobem quase sempre é desconto mal colocado: revise o</t>
        </is>
      </c>
    </row>
    <row r="51">
      <c r="A51" s="20" t="inlineStr">
        <is>
          <t>preço antes de comemorar o volume.</t>
        </is>
      </c>
    </row>
    <row r="52">
      <c r="A52" s="20" t="inlineStr">
        <is>
          <t>Olhe os dias de contas a receber todo mês: quando começam a subir, o problema de caixa vem</t>
        </is>
      </c>
    </row>
    <row r="53">
      <c r="A53" s="20" t="inlineStr">
        <is>
          <t>atrás.</t>
        </is>
      </c>
    </row>
    <row r="55">
      <c r="A55" s="19" t="inlineStr">
        <is>
          <t>Planilha gratuita da Kardex Tauro</t>
        </is>
      </c>
    </row>
    <row r="56">
      <c r="A56" s="20" t="inlineStr">
        <is>
          <t>Ferramenta de controle interno. Não é um documento fiscal ou contábil oficial: os valores e percentuais são editáveis e nenhum imposto é calculado.</t>
        </is>
      </c>
    </row>
    <row r="57">
      <c r="A57" s="20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2026-09-24T14:27:09Z</dcterms:created>
  <dcterms:modified xmlns:dcterms="http://purl.org/dc/terms/" xmlns:xsi="http://www.w3.org/2001/XMLSchema-instance" xsi:type="dcterms:W3CDTF">2026-09-24T14:27:09Z</dcterms:modified>
</cp:coreProperties>
</file>