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or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'Import'!$A$1:$K$37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10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37"/>
  <sheetViews>
    <sheetView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5" customWidth="1" min="3" max="3"/>
    <col width="16" customWidth="1" min="4" max="4"/>
    <col width="13" customWidth="1" min="5" max="5"/>
    <col width="14" customWidth="1" min="6" max="6"/>
    <col width="13" customWidth="1" min="7" max="7"/>
    <col width="13" customWidth="1" min="8" max="8"/>
    <col width="14" customWidth="1" min="9" max="9"/>
    <col width="16" customWidth="1" min="10" max="10"/>
    <col width="15" customWidth="1" min="11" max="11"/>
  </cols>
  <sheetData>
    <row r="1" ht="26" customHeight="1">
      <c r="A1" s="1" t="inlineStr">
        <is>
          <t>Landed cost (import costing)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Reference</t>
        </is>
      </c>
      <c r="D2" s="3" t="inlineStr">
        <is>
          <t>IMP-2026-014</t>
        </is>
      </c>
    </row>
    <row r="3">
      <c r="A3" s="2" t="inlineStr">
        <is>
          <t>Total freight</t>
        </is>
      </c>
      <c r="B3" s="4" t="n">
        <v>600000</v>
      </c>
      <c r="C3" s="2" t="inlineStr">
        <is>
          <t>Total insurance</t>
        </is>
      </c>
      <c r="D3" s="4" t="n">
        <v>40000</v>
      </c>
      <c r="E3" s="2" t="inlineStr">
        <is>
          <t>Tariff rate</t>
        </is>
      </c>
      <c r="F3" s="5" t="n">
        <v>0.1</v>
      </c>
      <c r="G3" s="2" t="inlineStr">
        <is>
          <t>Other charges</t>
        </is>
      </c>
      <c r="H3" s="4" t="n">
        <v>60000</v>
      </c>
    </row>
    <row r="5">
      <c r="A5" s="6" t="inlineStr">
        <is>
          <t>Landed cost (import costing)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</row>
    <row r="6" ht="32" customHeight="1">
      <c r="A6" s="8" t="inlineStr">
        <is>
          <t>Item</t>
        </is>
      </c>
      <c r="B6" s="8" t="inlineStr">
        <is>
          <t>Quantity</t>
        </is>
      </c>
      <c r="C6" s="8" t="inlineStr">
        <is>
          <t>Unit value</t>
        </is>
      </c>
      <c r="D6" s="8" t="inlineStr">
        <is>
          <t>Total value</t>
        </is>
      </c>
      <c r="E6" s="8" t="inlineStr">
        <is>
          <t>Share</t>
        </is>
      </c>
      <c r="F6" s="8" t="inlineStr">
        <is>
          <t>Freight</t>
        </is>
      </c>
      <c r="G6" s="8" t="inlineStr">
        <is>
          <t>Insurance</t>
        </is>
      </c>
      <c r="H6" s="8" t="inlineStr">
        <is>
          <t>Tariff</t>
        </is>
      </c>
      <c r="I6" s="8" t="inlineStr">
        <is>
          <t>Other charges</t>
        </is>
      </c>
      <c r="J6" s="8" t="inlineStr">
        <is>
          <t>Total cost</t>
        </is>
      </c>
      <c r="K6" s="8" t="inlineStr">
        <is>
          <t>Unit cost</t>
        </is>
      </c>
    </row>
    <row r="7">
      <c r="A7" s="9" t="inlineStr">
        <is>
          <t>P-101 · Letter paper</t>
        </is>
      </c>
      <c r="B7" s="10" t="n">
        <v>100</v>
      </c>
      <c r="C7" s="10" t="n">
        <v>20000</v>
      </c>
      <c r="D7" s="11">
        <f>IF($C7="","",ROUND($B7*$C7,2))</f>
        <v/>
      </c>
      <c r="E7" s="12">
        <f>IF($D7="","",$D7/$D$37)</f>
        <v/>
      </c>
      <c r="F7" s="11">
        <f>IF($E7="","",ROUND($E7*$B$3,2))</f>
        <v/>
      </c>
      <c r="G7" s="11">
        <f>IF($E7="","",ROUND($E7*$D$3,2))</f>
        <v/>
      </c>
      <c r="H7" s="11">
        <f>IF($D7="","",ROUND($D7*$F$3,2))</f>
        <v/>
      </c>
      <c r="I7" s="11">
        <f>IF($E7="","",ROUND($E7*$H$3,2))</f>
        <v/>
      </c>
      <c r="J7" s="11">
        <f>IF($D7="","",$D7+$F7+$G7+$H7+$I7)</f>
        <v/>
      </c>
      <c r="K7" s="11">
        <f>IF(OR($J7="",$B7=0),"",ROUND($J7/$B7,2))</f>
        <v/>
      </c>
    </row>
    <row r="8">
      <c r="A8" s="9" t="inlineStr">
        <is>
          <t>P-102 · Black toner</t>
        </is>
      </c>
      <c r="B8" s="10" t="n">
        <v>50</v>
      </c>
      <c r="C8" s="10" t="n">
        <v>30000</v>
      </c>
      <c r="D8" s="11">
        <f>IF($C8="","",ROUND($B8*$C8,2))</f>
        <v/>
      </c>
      <c r="E8" s="12">
        <f>IF($D8="","",$D8/$D$37)</f>
        <v/>
      </c>
      <c r="F8" s="11">
        <f>IF($E8="","",ROUND($E8*$B$3,2))</f>
        <v/>
      </c>
      <c r="G8" s="11">
        <f>IF($E8="","",ROUND($E8*$D$3,2))</f>
        <v/>
      </c>
      <c r="H8" s="11">
        <f>IF($D8="","",ROUND($D8*$F$3,2))</f>
        <v/>
      </c>
      <c r="I8" s="11">
        <f>IF($E8="","",ROUND($E8*$H$3,2))</f>
        <v/>
      </c>
      <c r="J8" s="11">
        <f>IF($D8="","",$D8+$F8+$G8+$H8+$I8)</f>
        <v/>
      </c>
      <c r="K8" s="11">
        <f>IF(OR($J8="",$B8=0),"",ROUND($J8/$B8,2))</f>
        <v/>
      </c>
    </row>
    <row r="9">
      <c r="A9" s="9" t="inlineStr">
        <is>
          <t>P-103 · Archive box</t>
        </is>
      </c>
      <c r="B9" s="10" t="n">
        <v>200</v>
      </c>
      <c r="C9" s="10" t="n">
        <v>2500</v>
      </c>
      <c r="D9" s="11">
        <f>IF($C9="","",ROUND($B9*$C9,2))</f>
        <v/>
      </c>
      <c r="E9" s="12">
        <f>IF($D9="","",$D9/$D$37)</f>
        <v/>
      </c>
      <c r="F9" s="11">
        <f>IF($E9="","",ROUND($E9*$B$3,2))</f>
        <v/>
      </c>
      <c r="G9" s="11">
        <f>IF($E9="","",ROUND($E9*$D$3,2))</f>
        <v/>
      </c>
      <c r="H9" s="11">
        <f>IF($D9="","",ROUND($D9*$F$3,2))</f>
        <v/>
      </c>
      <c r="I9" s="11">
        <f>IF($E9="","",ROUND($E9*$H$3,2))</f>
        <v/>
      </c>
      <c r="J9" s="11">
        <f>IF($D9="","",$D9+$F9+$G9+$H9+$I9)</f>
        <v/>
      </c>
      <c r="K9" s="11">
        <f>IF(OR($J9="",$B9=0),"",ROUND($J9/$B9,2))</f>
        <v/>
      </c>
    </row>
    <row r="10">
      <c r="A10" s="9" t="n"/>
      <c r="B10" s="10" t="n"/>
      <c r="C10" s="10" t="n"/>
      <c r="D10" s="11">
        <f>IF($C10="","",ROUND($B10*$C10,2))</f>
        <v/>
      </c>
      <c r="E10" s="12">
        <f>IF($D10="","",$D10/$D$37)</f>
        <v/>
      </c>
      <c r="F10" s="11">
        <f>IF($E10="","",ROUND($E10*$B$3,2))</f>
        <v/>
      </c>
      <c r="G10" s="11">
        <f>IF($E10="","",ROUND($E10*$D$3,2))</f>
        <v/>
      </c>
      <c r="H10" s="11">
        <f>IF($D10="","",ROUND($D10*$F$3,2))</f>
        <v/>
      </c>
      <c r="I10" s="11">
        <f>IF($E10="","",ROUND($E10*$H$3,2))</f>
        <v/>
      </c>
      <c r="J10" s="11">
        <f>IF($D10="","",$D10+$F10+$G10+$H10+$I10)</f>
        <v/>
      </c>
      <c r="K10" s="11">
        <f>IF(OR($J10="",$B10=0),"",ROUND($J10/$B10,2))</f>
        <v/>
      </c>
    </row>
    <row r="11">
      <c r="A11" s="9" t="n"/>
      <c r="B11" s="10" t="n"/>
      <c r="C11" s="10" t="n"/>
      <c r="D11" s="11">
        <f>IF($C11="","",ROUND($B11*$C11,2))</f>
        <v/>
      </c>
      <c r="E11" s="12">
        <f>IF($D11="","",$D11/$D$37)</f>
        <v/>
      </c>
      <c r="F11" s="11">
        <f>IF($E11="","",ROUND($E11*$B$3,2))</f>
        <v/>
      </c>
      <c r="G11" s="11">
        <f>IF($E11="","",ROUND($E11*$D$3,2))</f>
        <v/>
      </c>
      <c r="H11" s="11">
        <f>IF($D11="","",ROUND($D11*$F$3,2))</f>
        <v/>
      </c>
      <c r="I11" s="11">
        <f>IF($E11="","",ROUND($E11*$H$3,2))</f>
        <v/>
      </c>
      <c r="J11" s="11">
        <f>IF($D11="","",$D11+$F11+$G11+$H11+$I11)</f>
        <v/>
      </c>
      <c r="K11" s="11">
        <f>IF(OR($J11="",$B11=0),"",ROUND($J11/$B11,2))</f>
        <v/>
      </c>
    </row>
    <row r="12">
      <c r="A12" s="9" t="n"/>
      <c r="B12" s="10" t="n"/>
      <c r="C12" s="10" t="n"/>
      <c r="D12" s="11">
        <f>IF($C12="","",ROUND($B12*$C12,2))</f>
        <v/>
      </c>
      <c r="E12" s="12">
        <f>IF($D12="","",$D12/$D$37)</f>
        <v/>
      </c>
      <c r="F12" s="11">
        <f>IF($E12="","",ROUND($E12*$B$3,2))</f>
        <v/>
      </c>
      <c r="G12" s="11">
        <f>IF($E12="","",ROUND($E12*$D$3,2))</f>
        <v/>
      </c>
      <c r="H12" s="11">
        <f>IF($D12="","",ROUND($D12*$F$3,2))</f>
        <v/>
      </c>
      <c r="I12" s="11">
        <f>IF($E12="","",ROUND($E12*$H$3,2))</f>
        <v/>
      </c>
      <c r="J12" s="11">
        <f>IF($D12="","",$D12+$F12+$G12+$H12+$I12)</f>
        <v/>
      </c>
      <c r="K12" s="11">
        <f>IF(OR($J12="",$B12=0),"",ROUND($J12/$B12,2))</f>
        <v/>
      </c>
    </row>
    <row r="13">
      <c r="A13" s="9" t="n"/>
      <c r="B13" s="10" t="n"/>
      <c r="C13" s="10" t="n"/>
      <c r="D13" s="11">
        <f>IF($C13="","",ROUND($B13*$C13,2))</f>
        <v/>
      </c>
      <c r="E13" s="12">
        <f>IF($D13="","",$D13/$D$37)</f>
        <v/>
      </c>
      <c r="F13" s="11">
        <f>IF($E13="","",ROUND($E13*$B$3,2))</f>
        <v/>
      </c>
      <c r="G13" s="11">
        <f>IF($E13="","",ROUND($E13*$D$3,2))</f>
        <v/>
      </c>
      <c r="H13" s="11">
        <f>IF($D13="","",ROUND($D13*$F$3,2))</f>
        <v/>
      </c>
      <c r="I13" s="11">
        <f>IF($E13="","",ROUND($E13*$H$3,2))</f>
        <v/>
      </c>
      <c r="J13" s="11">
        <f>IF($D13="","",$D13+$F13+$G13+$H13+$I13)</f>
        <v/>
      </c>
      <c r="K13" s="11">
        <f>IF(OR($J13="",$B13=0),"",ROUND($J13/$B13,2))</f>
        <v/>
      </c>
    </row>
    <row r="14">
      <c r="A14" s="9" t="n"/>
      <c r="B14" s="10" t="n"/>
      <c r="C14" s="10" t="n"/>
      <c r="D14" s="11">
        <f>IF($C14="","",ROUND($B14*$C14,2))</f>
        <v/>
      </c>
      <c r="E14" s="12">
        <f>IF($D14="","",$D14/$D$37)</f>
        <v/>
      </c>
      <c r="F14" s="11">
        <f>IF($E14="","",ROUND($E14*$B$3,2))</f>
        <v/>
      </c>
      <c r="G14" s="11">
        <f>IF($E14="","",ROUND($E14*$D$3,2))</f>
        <v/>
      </c>
      <c r="H14" s="11">
        <f>IF($D14="","",ROUND($D14*$F$3,2))</f>
        <v/>
      </c>
      <c r="I14" s="11">
        <f>IF($E14="","",ROUND($E14*$H$3,2))</f>
        <v/>
      </c>
      <c r="J14" s="11">
        <f>IF($D14="","",$D14+$F14+$G14+$H14+$I14)</f>
        <v/>
      </c>
      <c r="K14" s="11">
        <f>IF(OR($J14="",$B14=0),"",ROUND($J14/$B14,2))</f>
        <v/>
      </c>
    </row>
    <row r="15">
      <c r="A15" s="9" t="n"/>
      <c r="B15" s="10" t="n"/>
      <c r="C15" s="10" t="n"/>
      <c r="D15" s="11">
        <f>IF($C15="","",ROUND($B15*$C15,2))</f>
        <v/>
      </c>
      <c r="E15" s="12">
        <f>IF($D15="","",$D15/$D$37)</f>
        <v/>
      </c>
      <c r="F15" s="11">
        <f>IF($E15="","",ROUND($E15*$B$3,2))</f>
        <v/>
      </c>
      <c r="G15" s="11">
        <f>IF($E15="","",ROUND($E15*$D$3,2))</f>
        <v/>
      </c>
      <c r="H15" s="11">
        <f>IF($D15="","",ROUND($D15*$F$3,2))</f>
        <v/>
      </c>
      <c r="I15" s="11">
        <f>IF($E15="","",ROUND($E15*$H$3,2))</f>
        <v/>
      </c>
      <c r="J15" s="11">
        <f>IF($D15="","",$D15+$F15+$G15+$H15+$I15)</f>
        <v/>
      </c>
      <c r="K15" s="11">
        <f>IF(OR($J15="",$B15=0),"",ROUND($J15/$B15,2))</f>
        <v/>
      </c>
    </row>
    <row r="16">
      <c r="A16" s="9" t="n"/>
      <c r="B16" s="10" t="n"/>
      <c r="C16" s="10" t="n"/>
      <c r="D16" s="11">
        <f>IF($C16="","",ROUND($B16*$C16,2))</f>
        <v/>
      </c>
      <c r="E16" s="12">
        <f>IF($D16="","",$D16/$D$37)</f>
        <v/>
      </c>
      <c r="F16" s="11">
        <f>IF($E16="","",ROUND($E16*$B$3,2))</f>
        <v/>
      </c>
      <c r="G16" s="11">
        <f>IF($E16="","",ROUND($E16*$D$3,2))</f>
        <v/>
      </c>
      <c r="H16" s="11">
        <f>IF($D16="","",ROUND($D16*$F$3,2))</f>
        <v/>
      </c>
      <c r="I16" s="11">
        <f>IF($E16="","",ROUND($E16*$H$3,2))</f>
        <v/>
      </c>
      <c r="J16" s="11">
        <f>IF($D16="","",$D16+$F16+$G16+$H16+$I16)</f>
        <v/>
      </c>
      <c r="K16" s="11">
        <f>IF(OR($J16="",$B16=0),"",ROUND($J16/$B16,2))</f>
        <v/>
      </c>
    </row>
    <row r="17">
      <c r="A17" s="9" t="n"/>
      <c r="B17" s="10" t="n"/>
      <c r="C17" s="10" t="n"/>
      <c r="D17" s="11">
        <f>IF($C17="","",ROUND($B17*$C17,2))</f>
        <v/>
      </c>
      <c r="E17" s="12">
        <f>IF($D17="","",$D17/$D$37)</f>
        <v/>
      </c>
      <c r="F17" s="11">
        <f>IF($E17="","",ROUND($E17*$B$3,2))</f>
        <v/>
      </c>
      <c r="G17" s="11">
        <f>IF($E17="","",ROUND($E17*$D$3,2))</f>
        <v/>
      </c>
      <c r="H17" s="11">
        <f>IF($D17="","",ROUND($D17*$F$3,2))</f>
        <v/>
      </c>
      <c r="I17" s="11">
        <f>IF($E17="","",ROUND($E17*$H$3,2))</f>
        <v/>
      </c>
      <c r="J17" s="11">
        <f>IF($D17="","",$D17+$F17+$G17+$H17+$I17)</f>
        <v/>
      </c>
      <c r="K17" s="11">
        <f>IF(OR($J17="",$B17=0),"",ROUND($J17/$B17,2))</f>
        <v/>
      </c>
    </row>
    <row r="18">
      <c r="A18" s="9" t="n"/>
      <c r="B18" s="10" t="n"/>
      <c r="C18" s="10" t="n"/>
      <c r="D18" s="11">
        <f>IF($C18="","",ROUND($B18*$C18,2))</f>
        <v/>
      </c>
      <c r="E18" s="12">
        <f>IF($D18="","",$D18/$D$37)</f>
        <v/>
      </c>
      <c r="F18" s="11">
        <f>IF($E18="","",ROUND($E18*$B$3,2))</f>
        <v/>
      </c>
      <c r="G18" s="11">
        <f>IF($E18="","",ROUND($E18*$D$3,2))</f>
        <v/>
      </c>
      <c r="H18" s="11">
        <f>IF($D18="","",ROUND($D18*$F$3,2))</f>
        <v/>
      </c>
      <c r="I18" s="11">
        <f>IF($E18="","",ROUND($E18*$H$3,2))</f>
        <v/>
      </c>
      <c r="J18" s="11">
        <f>IF($D18="","",$D18+$F18+$G18+$H18+$I18)</f>
        <v/>
      </c>
      <c r="K18" s="11">
        <f>IF(OR($J18="",$B18=0),"",ROUND($J18/$B18,2))</f>
        <v/>
      </c>
    </row>
    <row r="19">
      <c r="A19" s="9" t="n"/>
      <c r="B19" s="10" t="n"/>
      <c r="C19" s="10" t="n"/>
      <c r="D19" s="11">
        <f>IF($C19="","",ROUND($B19*$C19,2))</f>
        <v/>
      </c>
      <c r="E19" s="12">
        <f>IF($D19="","",$D19/$D$37)</f>
        <v/>
      </c>
      <c r="F19" s="11">
        <f>IF($E19="","",ROUND($E19*$B$3,2))</f>
        <v/>
      </c>
      <c r="G19" s="11">
        <f>IF($E19="","",ROUND($E19*$D$3,2))</f>
        <v/>
      </c>
      <c r="H19" s="11">
        <f>IF($D19="","",ROUND($D19*$F$3,2))</f>
        <v/>
      </c>
      <c r="I19" s="11">
        <f>IF($E19="","",ROUND($E19*$H$3,2))</f>
        <v/>
      </c>
      <c r="J19" s="11">
        <f>IF($D19="","",$D19+$F19+$G19+$H19+$I19)</f>
        <v/>
      </c>
      <c r="K19" s="11">
        <f>IF(OR($J19="",$B19=0),"",ROUND($J19/$B19,2))</f>
        <v/>
      </c>
    </row>
    <row r="20">
      <c r="A20" s="9" t="n"/>
      <c r="B20" s="10" t="n"/>
      <c r="C20" s="10" t="n"/>
      <c r="D20" s="11">
        <f>IF($C20="","",ROUND($B20*$C20,2))</f>
        <v/>
      </c>
      <c r="E20" s="12">
        <f>IF($D20="","",$D20/$D$37)</f>
        <v/>
      </c>
      <c r="F20" s="11">
        <f>IF($E20="","",ROUND($E20*$B$3,2))</f>
        <v/>
      </c>
      <c r="G20" s="11">
        <f>IF($E20="","",ROUND($E20*$D$3,2))</f>
        <v/>
      </c>
      <c r="H20" s="11">
        <f>IF($D20="","",ROUND($D20*$F$3,2))</f>
        <v/>
      </c>
      <c r="I20" s="11">
        <f>IF($E20="","",ROUND($E20*$H$3,2))</f>
        <v/>
      </c>
      <c r="J20" s="11">
        <f>IF($D20="","",$D20+$F20+$G20+$H20+$I20)</f>
        <v/>
      </c>
      <c r="K20" s="11">
        <f>IF(OR($J20="",$B20=0),"",ROUND($J20/$B20,2))</f>
        <v/>
      </c>
    </row>
    <row r="21">
      <c r="A21" s="9" t="n"/>
      <c r="B21" s="10" t="n"/>
      <c r="C21" s="10" t="n"/>
      <c r="D21" s="11">
        <f>IF($C21="","",ROUND($B21*$C21,2))</f>
        <v/>
      </c>
      <c r="E21" s="12">
        <f>IF($D21="","",$D21/$D$37)</f>
        <v/>
      </c>
      <c r="F21" s="11">
        <f>IF($E21="","",ROUND($E21*$B$3,2))</f>
        <v/>
      </c>
      <c r="G21" s="11">
        <f>IF($E21="","",ROUND($E21*$D$3,2))</f>
        <v/>
      </c>
      <c r="H21" s="11">
        <f>IF($D21="","",ROUND($D21*$F$3,2))</f>
        <v/>
      </c>
      <c r="I21" s="11">
        <f>IF($E21="","",ROUND($E21*$H$3,2))</f>
        <v/>
      </c>
      <c r="J21" s="11">
        <f>IF($D21="","",$D21+$F21+$G21+$H21+$I21)</f>
        <v/>
      </c>
      <c r="K21" s="11">
        <f>IF(OR($J21="",$B21=0),"",ROUND($J21/$B21,2))</f>
        <v/>
      </c>
    </row>
    <row r="22">
      <c r="A22" s="9" t="n"/>
      <c r="B22" s="10" t="n"/>
      <c r="C22" s="10" t="n"/>
      <c r="D22" s="11">
        <f>IF($C22="","",ROUND($B22*$C22,2))</f>
        <v/>
      </c>
      <c r="E22" s="12">
        <f>IF($D22="","",$D22/$D$37)</f>
        <v/>
      </c>
      <c r="F22" s="11">
        <f>IF($E22="","",ROUND($E22*$B$3,2))</f>
        <v/>
      </c>
      <c r="G22" s="11">
        <f>IF($E22="","",ROUND($E22*$D$3,2))</f>
        <v/>
      </c>
      <c r="H22" s="11">
        <f>IF($D22="","",ROUND($D22*$F$3,2))</f>
        <v/>
      </c>
      <c r="I22" s="11">
        <f>IF($E22="","",ROUND($E22*$H$3,2))</f>
        <v/>
      </c>
      <c r="J22" s="11">
        <f>IF($D22="","",$D22+$F22+$G22+$H22+$I22)</f>
        <v/>
      </c>
      <c r="K22" s="11">
        <f>IF(OR($J22="",$B22=0),"",ROUND($J22/$B22,2))</f>
        <v/>
      </c>
    </row>
    <row r="23">
      <c r="A23" s="9" t="n"/>
      <c r="B23" s="10" t="n"/>
      <c r="C23" s="10" t="n"/>
      <c r="D23" s="11">
        <f>IF($C23="","",ROUND($B23*$C23,2))</f>
        <v/>
      </c>
      <c r="E23" s="12">
        <f>IF($D23="","",$D23/$D$37)</f>
        <v/>
      </c>
      <c r="F23" s="11">
        <f>IF($E23="","",ROUND($E23*$B$3,2))</f>
        <v/>
      </c>
      <c r="G23" s="11">
        <f>IF($E23="","",ROUND($E23*$D$3,2))</f>
        <v/>
      </c>
      <c r="H23" s="11">
        <f>IF($D23="","",ROUND($D23*$F$3,2))</f>
        <v/>
      </c>
      <c r="I23" s="11">
        <f>IF($E23="","",ROUND($E23*$H$3,2))</f>
        <v/>
      </c>
      <c r="J23" s="11">
        <f>IF($D23="","",$D23+$F23+$G23+$H23+$I23)</f>
        <v/>
      </c>
      <c r="K23" s="11">
        <f>IF(OR($J23="",$B23=0),"",ROUND($J23/$B23,2))</f>
        <v/>
      </c>
    </row>
    <row r="24">
      <c r="A24" s="9" t="n"/>
      <c r="B24" s="10" t="n"/>
      <c r="C24" s="10" t="n"/>
      <c r="D24" s="11">
        <f>IF($C24="","",ROUND($B24*$C24,2))</f>
        <v/>
      </c>
      <c r="E24" s="12">
        <f>IF($D24="","",$D24/$D$37)</f>
        <v/>
      </c>
      <c r="F24" s="11">
        <f>IF($E24="","",ROUND($E24*$B$3,2))</f>
        <v/>
      </c>
      <c r="G24" s="11">
        <f>IF($E24="","",ROUND($E24*$D$3,2))</f>
        <v/>
      </c>
      <c r="H24" s="11">
        <f>IF($D24="","",ROUND($D24*$F$3,2))</f>
        <v/>
      </c>
      <c r="I24" s="11">
        <f>IF($E24="","",ROUND($E24*$H$3,2))</f>
        <v/>
      </c>
      <c r="J24" s="11">
        <f>IF($D24="","",$D24+$F24+$G24+$H24+$I24)</f>
        <v/>
      </c>
      <c r="K24" s="11">
        <f>IF(OR($J24="",$B24=0),"",ROUND($J24/$B24,2))</f>
        <v/>
      </c>
    </row>
    <row r="25">
      <c r="A25" s="9" t="n"/>
      <c r="B25" s="10" t="n"/>
      <c r="C25" s="10" t="n"/>
      <c r="D25" s="11">
        <f>IF($C25="","",ROUND($B25*$C25,2))</f>
        <v/>
      </c>
      <c r="E25" s="12">
        <f>IF($D25="","",$D25/$D$37)</f>
        <v/>
      </c>
      <c r="F25" s="11">
        <f>IF($E25="","",ROUND($E25*$B$3,2))</f>
        <v/>
      </c>
      <c r="G25" s="11">
        <f>IF($E25="","",ROUND($E25*$D$3,2))</f>
        <v/>
      </c>
      <c r="H25" s="11">
        <f>IF($D25="","",ROUND($D25*$F$3,2))</f>
        <v/>
      </c>
      <c r="I25" s="11">
        <f>IF($E25="","",ROUND($E25*$H$3,2))</f>
        <v/>
      </c>
      <c r="J25" s="11">
        <f>IF($D25="","",$D25+$F25+$G25+$H25+$I25)</f>
        <v/>
      </c>
      <c r="K25" s="11">
        <f>IF(OR($J25="",$B25=0),"",ROUND($J25/$B25,2))</f>
        <v/>
      </c>
    </row>
    <row r="26">
      <c r="A26" s="9" t="n"/>
      <c r="B26" s="10" t="n"/>
      <c r="C26" s="10" t="n"/>
      <c r="D26" s="11">
        <f>IF($C26="","",ROUND($B26*$C26,2))</f>
        <v/>
      </c>
      <c r="E26" s="12">
        <f>IF($D26="","",$D26/$D$37)</f>
        <v/>
      </c>
      <c r="F26" s="11">
        <f>IF($E26="","",ROUND($E26*$B$3,2))</f>
        <v/>
      </c>
      <c r="G26" s="11">
        <f>IF($E26="","",ROUND($E26*$D$3,2))</f>
        <v/>
      </c>
      <c r="H26" s="11">
        <f>IF($D26="","",ROUND($D26*$F$3,2))</f>
        <v/>
      </c>
      <c r="I26" s="11">
        <f>IF($E26="","",ROUND($E26*$H$3,2))</f>
        <v/>
      </c>
      <c r="J26" s="11">
        <f>IF($D26="","",$D26+$F26+$G26+$H26+$I26)</f>
        <v/>
      </c>
      <c r="K26" s="11">
        <f>IF(OR($J26="",$B26=0),"",ROUND($J26/$B26,2))</f>
        <v/>
      </c>
    </row>
    <row r="27">
      <c r="A27" s="9" t="n"/>
      <c r="B27" s="10" t="n"/>
      <c r="C27" s="10" t="n"/>
      <c r="D27" s="11">
        <f>IF($C27="","",ROUND($B27*$C27,2))</f>
        <v/>
      </c>
      <c r="E27" s="12">
        <f>IF($D27="","",$D27/$D$37)</f>
        <v/>
      </c>
      <c r="F27" s="11">
        <f>IF($E27="","",ROUND($E27*$B$3,2))</f>
        <v/>
      </c>
      <c r="G27" s="11">
        <f>IF($E27="","",ROUND($E27*$D$3,2))</f>
        <v/>
      </c>
      <c r="H27" s="11">
        <f>IF($D27="","",ROUND($D27*$F$3,2))</f>
        <v/>
      </c>
      <c r="I27" s="11">
        <f>IF($E27="","",ROUND($E27*$H$3,2))</f>
        <v/>
      </c>
      <c r="J27" s="11">
        <f>IF($D27="","",$D27+$F27+$G27+$H27+$I27)</f>
        <v/>
      </c>
      <c r="K27" s="11">
        <f>IF(OR($J27="",$B27=0),"",ROUND($J27/$B27,2))</f>
        <v/>
      </c>
    </row>
    <row r="28">
      <c r="A28" s="9" t="n"/>
      <c r="B28" s="10" t="n"/>
      <c r="C28" s="10" t="n"/>
      <c r="D28" s="11">
        <f>IF($C28="","",ROUND($B28*$C28,2))</f>
        <v/>
      </c>
      <c r="E28" s="12">
        <f>IF($D28="","",$D28/$D$37)</f>
        <v/>
      </c>
      <c r="F28" s="11">
        <f>IF($E28="","",ROUND($E28*$B$3,2))</f>
        <v/>
      </c>
      <c r="G28" s="11">
        <f>IF($E28="","",ROUND($E28*$D$3,2))</f>
        <v/>
      </c>
      <c r="H28" s="11">
        <f>IF($D28="","",ROUND($D28*$F$3,2))</f>
        <v/>
      </c>
      <c r="I28" s="11">
        <f>IF($E28="","",ROUND($E28*$H$3,2))</f>
        <v/>
      </c>
      <c r="J28" s="11">
        <f>IF($D28="","",$D28+$F28+$G28+$H28+$I28)</f>
        <v/>
      </c>
      <c r="K28" s="11">
        <f>IF(OR($J28="",$B28=0),"",ROUND($J28/$B28,2))</f>
        <v/>
      </c>
    </row>
    <row r="29">
      <c r="A29" s="9" t="n"/>
      <c r="B29" s="10" t="n"/>
      <c r="C29" s="10" t="n"/>
      <c r="D29" s="11">
        <f>IF($C29="","",ROUND($B29*$C29,2))</f>
        <v/>
      </c>
      <c r="E29" s="12">
        <f>IF($D29="","",$D29/$D$37)</f>
        <v/>
      </c>
      <c r="F29" s="11">
        <f>IF($E29="","",ROUND($E29*$B$3,2))</f>
        <v/>
      </c>
      <c r="G29" s="11">
        <f>IF($E29="","",ROUND($E29*$D$3,2))</f>
        <v/>
      </c>
      <c r="H29" s="11">
        <f>IF($D29="","",ROUND($D29*$F$3,2))</f>
        <v/>
      </c>
      <c r="I29" s="11">
        <f>IF($E29="","",ROUND($E29*$H$3,2))</f>
        <v/>
      </c>
      <c r="J29" s="11">
        <f>IF($D29="","",$D29+$F29+$G29+$H29+$I29)</f>
        <v/>
      </c>
      <c r="K29" s="11">
        <f>IF(OR($J29="",$B29=0),"",ROUND($J29/$B29,2))</f>
        <v/>
      </c>
    </row>
    <row r="30">
      <c r="A30" s="9" t="n"/>
      <c r="B30" s="10" t="n"/>
      <c r="C30" s="10" t="n"/>
      <c r="D30" s="11">
        <f>IF($C30="","",ROUND($B30*$C30,2))</f>
        <v/>
      </c>
      <c r="E30" s="12">
        <f>IF($D30="","",$D30/$D$37)</f>
        <v/>
      </c>
      <c r="F30" s="11">
        <f>IF($E30="","",ROUND($E30*$B$3,2))</f>
        <v/>
      </c>
      <c r="G30" s="11">
        <f>IF($E30="","",ROUND($E30*$D$3,2))</f>
        <v/>
      </c>
      <c r="H30" s="11">
        <f>IF($D30="","",ROUND($D30*$F$3,2))</f>
        <v/>
      </c>
      <c r="I30" s="11">
        <f>IF($E30="","",ROUND($E30*$H$3,2))</f>
        <v/>
      </c>
      <c r="J30" s="11">
        <f>IF($D30="","",$D30+$F30+$G30+$H30+$I30)</f>
        <v/>
      </c>
      <c r="K30" s="11">
        <f>IF(OR($J30="",$B30=0),"",ROUND($J30/$B30,2))</f>
        <v/>
      </c>
    </row>
    <row r="31">
      <c r="A31" s="9" t="n"/>
      <c r="B31" s="10" t="n"/>
      <c r="C31" s="10" t="n"/>
      <c r="D31" s="11">
        <f>IF($C31="","",ROUND($B31*$C31,2))</f>
        <v/>
      </c>
      <c r="E31" s="12">
        <f>IF($D31="","",$D31/$D$37)</f>
        <v/>
      </c>
      <c r="F31" s="11">
        <f>IF($E31="","",ROUND($E31*$B$3,2))</f>
        <v/>
      </c>
      <c r="G31" s="11">
        <f>IF($E31="","",ROUND($E31*$D$3,2))</f>
        <v/>
      </c>
      <c r="H31" s="11">
        <f>IF($D31="","",ROUND($D31*$F$3,2))</f>
        <v/>
      </c>
      <c r="I31" s="11">
        <f>IF($E31="","",ROUND($E31*$H$3,2))</f>
        <v/>
      </c>
      <c r="J31" s="11">
        <f>IF($D31="","",$D31+$F31+$G31+$H31+$I31)</f>
        <v/>
      </c>
      <c r="K31" s="11">
        <f>IF(OR($J31="",$B31=0),"",ROUND($J31/$B31,2))</f>
        <v/>
      </c>
    </row>
    <row r="32">
      <c r="A32" s="9" t="n"/>
      <c r="B32" s="10" t="n"/>
      <c r="C32" s="10" t="n"/>
      <c r="D32" s="11">
        <f>IF($C32="","",ROUND($B32*$C32,2))</f>
        <v/>
      </c>
      <c r="E32" s="12">
        <f>IF($D32="","",$D32/$D$37)</f>
        <v/>
      </c>
      <c r="F32" s="11">
        <f>IF($E32="","",ROUND($E32*$B$3,2))</f>
        <v/>
      </c>
      <c r="G32" s="11">
        <f>IF($E32="","",ROUND($E32*$D$3,2))</f>
        <v/>
      </c>
      <c r="H32" s="11">
        <f>IF($D32="","",ROUND($D32*$F$3,2))</f>
        <v/>
      </c>
      <c r="I32" s="11">
        <f>IF($E32="","",ROUND($E32*$H$3,2))</f>
        <v/>
      </c>
      <c r="J32" s="11">
        <f>IF($D32="","",$D32+$F32+$G32+$H32+$I32)</f>
        <v/>
      </c>
      <c r="K32" s="11">
        <f>IF(OR($J32="",$B32=0),"",ROUND($J32/$B32,2))</f>
        <v/>
      </c>
    </row>
    <row r="33">
      <c r="A33" s="9" t="n"/>
      <c r="B33" s="10" t="n"/>
      <c r="C33" s="10" t="n"/>
      <c r="D33" s="11">
        <f>IF($C33="","",ROUND($B33*$C33,2))</f>
        <v/>
      </c>
      <c r="E33" s="12">
        <f>IF($D33="","",$D33/$D$37)</f>
        <v/>
      </c>
      <c r="F33" s="11">
        <f>IF($E33="","",ROUND($E33*$B$3,2))</f>
        <v/>
      </c>
      <c r="G33" s="11">
        <f>IF($E33="","",ROUND($E33*$D$3,2))</f>
        <v/>
      </c>
      <c r="H33" s="11">
        <f>IF($D33="","",ROUND($D33*$F$3,2))</f>
        <v/>
      </c>
      <c r="I33" s="11">
        <f>IF($E33="","",ROUND($E33*$H$3,2))</f>
        <v/>
      </c>
      <c r="J33" s="11">
        <f>IF($D33="","",$D33+$F33+$G33+$H33+$I33)</f>
        <v/>
      </c>
      <c r="K33" s="11">
        <f>IF(OR($J33="",$B33=0),"",ROUND($J33/$B33,2))</f>
        <v/>
      </c>
    </row>
    <row r="34">
      <c r="A34" s="9" t="n"/>
      <c r="B34" s="10" t="n"/>
      <c r="C34" s="10" t="n"/>
      <c r="D34" s="11">
        <f>IF($C34="","",ROUND($B34*$C34,2))</f>
        <v/>
      </c>
      <c r="E34" s="12">
        <f>IF($D34="","",$D34/$D$37)</f>
        <v/>
      </c>
      <c r="F34" s="11">
        <f>IF($E34="","",ROUND($E34*$B$3,2))</f>
        <v/>
      </c>
      <c r="G34" s="11">
        <f>IF($E34="","",ROUND($E34*$D$3,2))</f>
        <v/>
      </c>
      <c r="H34" s="11">
        <f>IF($D34="","",ROUND($D34*$F$3,2))</f>
        <v/>
      </c>
      <c r="I34" s="11">
        <f>IF($E34="","",ROUND($E34*$H$3,2))</f>
        <v/>
      </c>
      <c r="J34" s="11">
        <f>IF($D34="","",$D34+$F34+$G34+$H34+$I34)</f>
        <v/>
      </c>
      <c r="K34" s="11">
        <f>IF(OR($J34="",$B34=0),"",ROUND($J34/$B34,2))</f>
        <v/>
      </c>
    </row>
    <row r="35">
      <c r="A35" s="9" t="n"/>
      <c r="B35" s="10" t="n"/>
      <c r="C35" s="10" t="n"/>
      <c r="D35" s="11">
        <f>IF($C35="","",ROUND($B35*$C35,2))</f>
        <v/>
      </c>
      <c r="E35" s="12">
        <f>IF($D35="","",$D35/$D$37)</f>
        <v/>
      </c>
      <c r="F35" s="11">
        <f>IF($E35="","",ROUND($E35*$B$3,2))</f>
        <v/>
      </c>
      <c r="G35" s="11">
        <f>IF($E35="","",ROUND($E35*$D$3,2))</f>
        <v/>
      </c>
      <c r="H35" s="11">
        <f>IF($D35="","",ROUND($D35*$F$3,2))</f>
        <v/>
      </c>
      <c r="I35" s="11">
        <f>IF($E35="","",ROUND($E35*$H$3,2))</f>
        <v/>
      </c>
      <c r="J35" s="11">
        <f>IF($D35="","",$D35+$F35+$G35+$H35+$I35)</f>
        <v/>
      </c>
      <c r="K35" s="11">
        <f>IF(OR($J35="",$B35=0),"",ROUND($J35/$B35,2))</f>
        <v/>
      </c>
    </row>
    <row r="36">
      <c r="A36" s="9" t="n"/>
      <c r="B36" s="10" t="n"/>
      <c r="C36" s="10" t="n"/>
      <c r="D36" s="11">
        <f>IF($C36="","",ROUND($B36*$C36,2))</f>
        <v/>
      </c>
      <c r="E36" s="12">
        <f>IF($D36="","",$D36/$D$37)</f>
        <v/>
      </c>
      <c r="F36" s="11">
        <f>IF($E36="","",ROUND($E36*$B$3,2))</f>
        <v/>
      </c>
      <c r="G36" s="11">
        <f>IF($E36="","",ROUND($E36*$D$3,2))</f>
        <v/>
      </c>
      <c r="H36" s="11">
        <f>IF($D36="","",ROUND($D36*$F$3,2))</f>
        <v/>
      </c>
      <c r="I36" s="11">
        <f>IF($E36="","",ROUND($E36*$H$3,2))</f>
        <v/>
      </c>
      <c r="J36" s="11">
        <f>IF($D36="","",$D36+$F36+$G36+$H36+$I36)</f>
        <v/>
      </c>
      <c r="K36" s="11">
        <f>IF(OR($J36="",$B36=0),"",ROUND($J36/$B36,2))</f>
        <v/>
      </c>
    </row>
    <row r="37">
      <c r="A37" s="13" t="inlineStr">
        <is>
          <t>Totals</t>
        </is>
      </c>
      <c r="B37" s="14">
        <f>SUM(B7:B36)</f>
        <v/>
      </c>
      <c r="C37" s="7" t="n"/>
      <c r="D37" s="15">
        <f>SUM(D7:D36)</f>
        <v/>
      </c>
      <c r="E37" s="7" t="n"/>
      <c r="F37" s="15">
        <f>SUM(F7:F36)</f>
        <v/>
      </c>
      <c r="G37" s="15">
        <f>SUM(G7:G36)</f>
        <v/>
      </c>
      <c r="H37" s="15">
        <f>SUM(H7:H36)</f>
        <v/>
      </c>
      <c r="I37" s="15">
        <f>SUM(I7:I36)</f>
        <v/>
      </c>
      <c r="J37" s="15">
        <f>SUM(J7:J36)</f>
        <v/>
      </c>
      <c r="K37" s="7" t="n"/>
    </row>
  </sheetData>
  <mergeCells count="3">
    <mergeCell ref="A1:K1"/>
    <mergeCell ref="A37"/>
    <mergeCell ref="A5:K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Instructions</t>
        </is>
      </c>
    </row>
    <row r="3">
      <c r="A3" s="17" t="inlineStr">
        <is>
          <t>What it solves</t>
        </is>
      </c>
    </row>
    <row r="4">
      <c r="A4" s="18" t="inlineStr">
        <is>
          <t>Spreads freight, insurance, tariff and customs charges across the products of</t>
        </is>
      </c>
    </row>
    <row r="5">
      <c r="A5" s="18" t="inlineStr">
        <is>
          <t>one import, so you know what each unit really costs once it is in the warehouse.</t>
        </is>
      </c>
    </row>
    <row r="7">
      <c r="A7" s="17" t="inlineStr">
        <is>
          <t>How to use it</t>
        </is>
      </c>
    </row>
    <row r="8">
      <c r="A8" s="18" t="inlineStr">
        <is>
          <t>1. Enter the import reference and the total charges in the header (freight,</t>
        </is>
      </c>
    </row>
    <row r="9">
      <c r="A9" s="18" t="inlineStr">
        <is>
          <t xml:space="preserve">   insurance, tariff rate and other).</t>
        </is>
      </c>
    </row>
    <row r="10">
      <c r="A10" s="18" t="inlineStr">
        <is>
          <t>2. One row per product: quantity and unit value on the foreign invoice.</t>
        </is>
      </c>
    </row>
    <row r="11">
      <c r="A11" s="18" t="inlineStr">
        <is>
          <t>3. Share, assigned charges, total cost and unit cost calculate themselves.</t>
        </is>
      </c>
    </row>
    <row r="12">
      <c r="A12" s="18" t="inlineStr">
        <is>
          <t>4. The tariff rate is an editable figure: current regulation sets it per product.</t>
        </is>
      </c>
    </row>
    <row r="14">
      <c r="A14" s="17" t="inlineStr">
        <is>
          <t>How it is calculated</t>
        </is>
      </c>
    </row>
    <row r="15">
      <c r="A15" s="18" t="inlineStr">
        <is>
          <t>Total value = quantity × unit value.</t>
        </is>
      </c>
    </row>
    <row r="16">
      <c r="A16" s="18" t="inlineStr">
        <is>
          <t>Share = product total value ÷ import total value.</t>
        </is>
      </c>
    </row>
    <row r="17">
      <c r="A17" s="18" t="inlineStr">
        <is>
          <t>Each charge is assigned with that share: freight, insurance and other.</t>
        </is>
      </c>
    </row>
    <row r="18">
      <c r="A18" s="18" t="inlineStr">
        <is>
          <t>Tariff = total value × rate.</t>
        </is>
      </c>
    </row>
    <row r="19">
      <c r="A19" s="18" t="inlineStr">
        <is>
          <t>Total cost = total value + assigned charges. Unit cost = total cost ÷ quantity.</t>
        </is>
      </c>
    </row>
    <row r="21">
      <c r="A21" s="17" t="inlineStr">
        <is>
          <t>Worked example</t>
        </is>
      </c>
    </row>
    <row r="22">
      <c r="A22" s="18" t="inlineStr">
        <is>
          <t>Three products with 4,000,000 total value, freight 600,000, insurance 40,000,</t>
        </is>
      </c>
    </row>
    <row r="23">
      <c r="A23" s="18" t="inlineStr">
        <is>
          <t>a 10 percent tariff and 60,000 other charges: total import cost is 5,100,000 and the ream's unit</t>
        </is>
      </c>
    </row>
    <row r="24">
      <c r="A24" s="18" t="inlineStr">
        <is>
          <t>cost goes from 20,000 to 25,500.</t>
        </is>
      </c>
    </row>
    <row r="26">
      <c r="A26" s="17" t="inlineStr">
        <is>
          <t>Mistakes to avoid</t>
        </is>
      </c>
    </row>
    <row r="27">
      <c r="A27" s="18" t="inlineStr">
        <is>
          <t>· Spreading freight by units instead of value: the cheap product gets loaded.</t>
        </is>
      </c>
    </row>
    <row r="28">
      <c r="A28" s="18" t="inlineStr">
        <is>
          <t>· Forgetting insurance and customs charges: cost comes out short.</t>
        </is>
      </c>
    </row>
    <row r="29">
      <c r="A29" s="18" t="inlineStr">
        <is>
          <t>· Using the invoice cost as cost of sales: everything it took to bring it in is missing.</t>
        </is>
      </c>
    </row>
    <row r="31">
      <c r="A31" s="17" t="inlineStr">
        <is>
          <t>Notice</t>
        </is>
      </c>
    </row>
    <row r="32">
      <c r="A32" s="18" t="inlineStr">
        <is>
          <t>Internal control tool. It is not an official tax or accounting document: amounts and percentages are editable and the template calculates no taxes.</t>
        </is>
      </c>
    </row>
    <row r="33">
      <c r="A33" s="18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2026-10-29T21:58:34Z</dcterms:created>
  <dcterms:modified xmlns:dcterms="http://purl.org/dc/terms/" xmlns:xsi="http://www.w3.org/2001/XMLSchema-instance" xsi:type="dcterms:W3CDTF">2026-10-29T21:58:34Z</dcterms:modified>
</cp:coreProperties>
</file>