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ntenance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'Maintenance'!$A$1:$K$74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164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3" fontId="6" fillId="7" borderId="1" applyAlignment="1" pivotButton="0" quotePrefix="0" xfId="0">
      <alignment horizontal="right" vertical="center"/>
    </xf>
    <xf numFmtId="3" fontId="7" fillId="5" borderId="1" pivotButton="0" quotePrefix="0" xfId="0"/>
    <xf numFmtId="4" fontId="7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74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20" customWidth="1" min="3" max="3"/>
    <col width="30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4" customWidth="1" min="10" max="10"/>
    <col width="15" customWidth="1" min="11" max="11"/>
  </cols>
  <sheetData>
    <row r="1" ht="26" customHeight="1">
      <c r="A1" s="1" t="inlineStr">
        <is>
          <t>Preventive maintenance plan</t>
        </is>
      </c>
    </row>
    <row r="2">
      <c r="A2" s="2" t="inlineStr">
        <is>
          <t>Company</t>
        </is>
      </c>
      <c r="B2" s="3" t="inlineStr">
        <is>
          <t>Andean Co.</t>
        </is>
      </c>
      <c r="C2" s="2" t="inlineStr">
        <is>
          <t>Warn this many days ahead</t>
        </is>
      </c>
      <c r="D2" s="3" t="n">
        <v>30</v>
      </c>
    </row>
    <row r="4">
      <c r="A4" s="4" t="inlineStr">
        <is>
          <t>Preventive maintenance plan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</row>
    <row r="5" ht="32" customHeight="1">
      <c r="A5" s="6" t="inlineStr">
        <is>
          <t>Equipment</t>
        </is>
      </c>
      <c r="B5" s="6" t="inlineStr">
        <is>
          <t>Code</t>
        </is>
      </c>
      <c r="C5" s="6" t="inlineStr">
        <is>
          <t>Location</t>
        </is>
      </c>
      <c r="D5" s="6" t="inlineStr">
        <is>
          <t>Activity</t>
        </is>
      </c>
      <c r="E5" s="6" t="inlineStr">
        <is>
          <t>Frequency (days)</t>
        </is>
      </c>
      <c r="F5" s="6" t="inlineStr">
        <is>
          <t>Last service</t>
        </is>
      </c>
      <c r="G5" s="6" t="inlineStr">
        <is>
          <t>Next service</t>
        </is>
      </c>
      <c r="H5" s="6" t="inlineStr">
        <is>
          <t>Days left</t>
        </is>
      </c>
      <c r="I5" s="6" t="inlineStr">
        <is>
          <t>Status</t>
        </is>
      </c>
      <c r="J5" s="6" t="inlineStr">
        <is>
          <t>Owner</t>
        </is>
      </c>
      <c r="K5" s="6" t="inlineStr">
        <is>
          <t>Estimated cost</t>
        </is>
      </c>
    </row>
    <row r="6">
      <c r="A6" s="7" t="inlineStr">
        <is>
          <t>Forklift</t>
        </is>
      </c>
      <c r="B6" s="7" t="inlineStr">
        <is>
          <t>EQ-01</t>
        </is>
      </c>
      <c r="C6" s="7" t="inlineStr">
        <is>
          <t>Main warehouse</t>
        </is>
      </c>
      <c r="D6" s="7" t="inlineStr">
        <is>
          <t>Oil and filter change</t>
        </is>
      </c>
      <c r="E6" s="8" t="n">
        <v>90</v>
      </c>
      <c r="F6" s="9" t="n">
        <v>46037</v>
      </c>
      <c r="G6" s="10">
        <f>IF(OR($F6="",$E6=""),"",$F6+$E6)</f>
        <v/>
      </c>
      <c r="H6" s="11">
        <f>IF($G6="","",$G6-TODAY())</f>
        <v/>
      </c>
      <c r="I6" s="11">
        <f>IF($G6="","",IF($H6&lt;0,"Overdue",IF($H6&lt;=$D$2,"Due soon","Up to date")))</f>
        <v/>
      </c>
      <c r="J6" s="7" t="inlineStr">
        <is>
          <t>Andres</t>
        </is>
      </c>
      <c r="K6" s="8" t="n">
        <v>450000</v>
      </c>
    </row>
    <row r="7">
      <c r="A7" s="7" t="inlineStr">
        <is>
          <t>Compressor</t>
        </is>
      </c>
      <c r="B7" s="7" t="inlineStr">
        <is>
          <t>EQ-02</t>
        </is>
      </c>
      <c r="C7" s="7" t="inlineStr">
        <is>
          <t>Workshop</t>
        </is>
      </c>
      <c r="D7" s="7" t="inlineStr">
        <is>
          <t>Pressure and valve check</t>
        </is>
      </c>
      <c r="E7" s="8" t="n">
        <v>60</v>
      </c>
      <c r="F7" s="9" t="n">
        <v>46063</v>
      </c>
      <c r="G7" s="10">
        <f>IF(OR($F7="",$E7=""),"",$F7+$E7)</f>
        <v/>
      </c>
      <c r="H7" s="11">
        <f>IF($G7="","",$G7-TODAY())</f>
        <v/>
      </c>
      <c r="I7" s="11">
        <f>IF($G7="","",IF($H7&lt;0,"Overdue",IF($H7&lt;=$D$2,"Due soon","Up to date")))</f>
        <v/>
      </c>
      <c r="J7" s="7" t="inlineStr">
        <is>
          <t>Andres</t>
        </is>
      </c>
      <c r="K7" s="8" t="n">
        <v>180000</v>
      </c>
    </row>
    <row r="8">
      <c r="A8" s="7" t="inlineStr">
        <is>
          <t>Floor scale</t>
        </is>
      </c>
      <c r="B8" s="7" t="inlineStr">
        <is>
          <t>EQ-03</t>
        </is>
      </c>
      <c r="C8" s="7" t="inlineStr">
        <is>
          <t>Dispatch area</t>
        </is>
      </c>
      <c r="D8" s="7" t="inlineStr">
        <is>
          <t>Calibration</t>
        </is>
      </c>
      <c r="E8" s="8" t="n">
        <v>180</v>
      </c>
      <c r="F8" s="9" t="n">
        <v>46027</v>
      </c>
      <c r="G8" s="10">
        <f>IF(OR($F8="",$E8=""),"",$F8+$E8)</f>
        <v/>
      </c>
      <c r="H8" s="11">
        <f>IF($G8="","",$G8-TODAY())</f>
        <v/>
      </c>
      <c r="I8" s="11">
        <f>IF($G8="","",IF($H8&lt;0,"Overdue",IF($H8&lt;=$D$2,"Due soon","Up to date")))</f>
        <v/>
      </c>
      <c r="J8" s="7" t="inlineStr">
        <is>
          <t>Marta</t>
        </is>
      </c>
      <c r="K8" s="8" t="n">
        <v>250000</v>
      </c>
    </row>
    <row r="9">
      <c r="A9" s="7" t="inlineStr">
        <is>
          <t>Shelving</t>
        </is>
      </c>
      <c r="B9" s="7" t="inlineStr">
        <is>
          <t>EQ-04</t>
        </is>
      </c>
      <c r="C9" s="7" t="inlineStr">
        <is>
          <t>Main warehouse</t>
        </is>
      </c>
      <c r="D9" s="7" t="inlineStr">
        <is>
          <t>Anchor inspection</t>
        </is>
      </c>
      <c r="E9" s="8" t="n">
        <v>365</v>
      </c>
      <c r="F9" s="9" t="n">
        <v>46073</v>
      </c>
      <c r="G9" s="10">
        <f>IF(OR($F9="",$E9=""),"",$F9+$E9)</f>
        <v/>
      </c>
      <c r="H9" s="11">
        <f>IF($G9="","",$G9-TODAY())</f>
        <v/>
      </c>
      <c r="I9" s="11">
        <f>IF($G9="","",IF($H9&lt;0,"Overdue",IF($H9&lt;=$D$2,"Due soon","Up to date")))</f>
        <v/>
      </c>
      <c r="J9" s="7" t="inlineStr">
        <is>
          <t>Laura</t>
        </is>
      </c>
      <c r="K9" s="8" t="n">
        <v>120000</v>
      </c>
    </row>
    <row r="10">
      <c r="A10" s="7" t="inlineStr">
        <is>
          <t>Fire extinguishers</t>
        </is>
      </c>
      <c r="B10" s="7" t="inlineStr">
        <is>
          <t>EQ-05</t>
        </is>
      </c>
      <c r="C10" s="7" t="inlineStr">
        <is>
          <t>Whole plant</t>
        </is>
      </c>
      <c r="D10" s="7" t="inlineStr">
        <is>
          <t>Refill and hydrostatic test</t>
        </is>
      </c>
      <c r="E10" s="8" t="n">
        <v>365</v>
      </c>
      <c r="F10" s="9" t="n">
        <v>46082</v>
      </c>
      <c r="G10" s="10">
        <f>IF(OR($F10="",$E10=""),"",$F10+$E10)</f>
        <v/>
      </c>
      <c r="H10" s="11">
        <f>IF($G10="","",$G10-TODAY())</f>
        <v/>
      </c>
      <c r="I10" s="11">
        <f>IF($G10="","",IF($H10&lt;0,"Overdue",IF($H10&lt;=$D$2,"Due soon","Up to date")))</f>
        <v/>
      </c>
      <c r="J10" s="7" t="inlineStr">
        <is>
          <t>Laura</t>
        </is>
      </c>
      <c r="K10" s="8" t="n">
        <v>90000</v>
      </c>
    </row>
    <row r="11">
      <c r="A11" s="7" t="n"/>
      <c r="B11" s="7" t="n"/>
      <c r="C11" s="7" t="n"/>
      <c r="D11" s="7" t="n"/>
      <c r="E11" s="8" t="n"/>
      <c r="F11" s="9" t="n"/>
      <c r="G11" s="10">
        <f>IF(OR($F11="",$E11=""),"",$F11+$E11)</f>
        <v/>
      </c>
      <c r="H11" s="11">
        <f>IF($G11="","",$G11-TODAY())</f>
        <v/>
      </c>
      <c r="I11" s="11">
        <f>IF($G11="","",IF($H11&lt;0,"Overdue",IF($H11&lt;=$D$2,"Due soon","Up to date")))</f>
        <v/>
      </c>
      <c r="J11" s="7" t="n"/>
      <c r="K11" s="8" t="n"/>
    </row>
    <row r="12">
      <c r="A12" s="7" t="n"/>
      <c r="B12" s="7" t="n"/>
      <c r="C12" s="7" t="n"/>
      <c r="D12" s="7" t="n"/>
      <c r="E12" s="8" t="n"/>
      <c r="F12" s="9" t="n"/>
      <c r="G12" s="10">
        <f>IF(OR($F12="",$E12=""),"",$F12+$E12)</f>
        <v/>
      </c>
      <c r="H12" s="11">
        <f>IF($G12="","",$G12-TODAY())</f>
        <v/>
      </c>
      <c r="I12" s="11">
        <f>IF($G12="","",IF($H12&lt;0,"Overdue",IF($H12&lt;=$D$2,"Due soon","Up to date")))</f>
        <v/>
      </c>
      <c r="J12" s="7" t="n"/>
      <c r="K12" s="8" t="n"/>
    </row>
    <row r="13">
      <c r="A13" s="7" t="n"/>
      <c r="B13" s="7" t="n"/>
      <c r="C13" s="7" t="n"/>
      <c r="D13" s="7" t="n"/>
      <c r="E13" s="8" t="n"/>
      <c r="F13" s="9" t="n"/>
      <c r="G13" s="10">
        <f>IF(OR($F13="",$E13=""),"",$F13+$E13)</f>
        <v/>
      </c>
      <c r="H13" s="11">
        <f>IF($G13="","",$G13-TODAY())</f>
        <v/>
      </c>
      <c r="I13" s="11">
        <f>IF($G13="","",IF($H13&lt;0,"Overdue",IF($H13&lt;=$D$2,"Due soon","Up to date")))</f>
        <v/>
      </c>
      <c r="J13" s="7" t="n"/>
      <c r="K13" s="8" t="n"/>
    </row>
    <row r="14">
      <c r="A14" s="7" t="n"/>
      <c r="B14" s="7" t="n"/>
      <c r="C14" s="7" t="n"/>
      <c r="D14" s="7" t="n"/>
      <c r="E14" s="8" t="n"/>
      <c r="F14" s="9" t="n"/>
      <c r="G14" s="10">
        <f>IF(OR($F14="",$E14=""),"",$F14+$E14)</f>
        <v/>
      </c>
      <c r="H14" s="11">
        <f>IF($G14="","",$G14-TODAY())</f>
        <v/>
      </c>
      <c r="I14" s="11">
        <f>IF($G14="","",IF($H14&lt;0,"Overdue",IF($H14&lt;=$D$2,"Due soon","Up to date")))</f>
        <v/>
      </c>
      <c r="J14" s="7" t="n"/>
      <c r="K14" s="8" t="n"/>
    </row>
    <row r="15">
      <c r="A15" s="7" t="n"/>
      <c r="B15" s="7" t="n"/>
      <c r="C15" s="7" t="n"/>
      <c r="D15" s="7" t="n"/>
      <c r="E15" s="8" t="n"/>
      <c r="F15" s="9" t="n"/>
      <c r="G15" s="10">
        <f>IF(OR($F15="",$E15=""),"",$F15+$E15)</f>
        <v/>
      </c>
      <c r="H15" s="11">
        <f>IF($G15="","",$G15-TODAY())</f>
        <v/>
      </c>
      <c r="I15" s="11">
        <f>IF($G15="","",IF($H15&lt;0,"Overdue",IF($H15&lt;=$D$2,"Due soon","Up to date")))</f>
        <v/>
      </c>
      <c r="J15" s="7" t="n"/>
      <c r="K15" s="8" t="n"/>
    </row>
    <row r="16">
      <c r="A16" s="7" t="n"/>
      <c r="B16" s="7" t="n"/>
      <c r="C16" s="7" t="n"/>
      <c r="D16" s="7" t="n"/>
      <c r="E16" s="8" t="n"/>
      <c r="F16" s="9" t="n"/>
      <c r="G16" s="10">
        <f>IF(OR($F16="",$E16=""),"",$F16+$E16)</f>
        <v/>
      </c>
      <c r="H16" s="11">
        <f>IF($G16="","",$G16-TODAY())</f>
        <v/>
      </c>
      <c r="I16" s="11">
        <f>IF($G16="","",IF($H16&lt;0,"Overdue",IF($H16&lt;=$D$2,"Due soon","Up to date")))</f>
        <v/>
      </c>
      <c r="J16" s="7" t="n"/>
      <c r="K16" s="8" t="n"/>
    </row>
    <row r="17">
      <c r="A17" s="7" t="n"/>
      <c r="B17" s="7" t="n"/>
      <c r="C17" s="7" t="n"/>
      <c r="D17" s="7" t="n"/>
      <c r="E17" s="8" t="n"/>
      <c r="F17" s="9" t="n"/>
      <c r="G17" s="10">
        <f>IF(OR($F17="",$E17=""),"",$F17+$E17)</f>
        <v/>
      </c>
      <c r="H17" s="11">
        <f>IF($G17="","",$G17-TODAY())</f>
        <v/>
      </c>
      <c r="I17" s="11">
        <f>IF($G17="","",IF($H17&lt;0,"Overdue",IF($H17&lt;=$D$2,"Due soon","Up to date")))</f>
        <v/>
      </c>
      <c r="J17" s="7" t="n"/>
      <c r="K17" s="8" t="n"/>
    </row>
    <row r="18">
      <c r="A18" s="7" t="n"/>
      <c r="B18" s="7" t="n"/>
      <c r="C18" s="7" t="n"/>
      <c r="D18" s="7" t="n"/>
      <c r="E18" s="8" t="n"/>
      <c r="F18" s="9" t="n"/>
      <c r="G18" s="10">
        <f>IF(OR($F18="",$E18=""),"",$F18+$E18)</f>
        <v/>
      </c>
      <c r="H18" s="11">
        <f>IF($G18="","",$G18-TODAY())</f>
        <v/>
      </c>
      <c r="I18" s="11">
        <f>IF($G18="","",IF($H18&lt;0,"Overdue",IF($H18&lt;=$D$2,"Due soon","Up to date")))</f>
        <v/>
      </c>
      <c r="J18" s="7" t="n"/>
      <c r="K18" s="8" t="n"/>
    </row>
    <row r="19">
      <c r="A19" s="7" t="n"/>
      <c r="B19" s="7" t="n"/>
      <c r="C19" s="7" t="n"/>
      <c r="D19" s="7" t="n"/>
      <c r="E19" s="8" t="n"/>
      <c r="F19" s="9" t="n"/>
      <c r="G19" s="10">
        <f>IF(OR($F19="",$E19=""),"",$F19+$E19)</f>
        <v/>
      </c>
      <c r="H19" s="11">
        <f>IF($G19="","",$G19-TODAY())</f>
        <v/>
      </c>
      <c r="I19" s="11">
        <f>IF($G19="","",IF($H19&lt;0,"Overdue",IF($H19&lt;=$D$2,"Due soon","Up to date")))</f>
        <v/>
      </c>
      <c r="J19" s="7" t="n"/>
      <c r="K19" s="8" t="n"/>
    </row>
    <row r="20">
      <c r="A20" s="7" t="n"/>
      <c r="B20" s="7" t="n"/>
      <c r="C20" s="7" t="n"/>
      <c r="D20" s="7" t="n"/>
      <c r="E20" s="8" t="n"/>
      <c r="F20" s="9" t="n"/>
      <c r="G20" s="10">
        <f>IF(OR($F20="",$E20=""),"",$F20+$E20)</f>
        <v/>
      </c>
      <c r="H20" s="11">
        <f>IF($G20="","",$G20-TODAY())</f>
        <v/>
      </c>
      <c r="I20" s="11">
        <f>IF($G20="","",IF($H20&lt;0,"Overdue",IF($H20&lt;=$D$2,"Due soon","Up to date")))</f>
        <v/>
      </c>
      <c r="J20" s="7" t="n"/>
      <c r="K20" s="8" t="n"/>
    </row>
    <row r="21">
      <c r="A21" s="7" t="n"/>
      <c r="B21" s="7" t="n"/>
      <c r="C21" s="7" t="n"/>
      <c r="D21" s="7" t="n"/>
      <c r="E21" s="8" t="n"/>
      <c r="F21" s="9" t="n"/>
      <c r="G21" s="10">
        <f>IF(OR($F21="",$E21=""),"",$F21+$E21)</f>
        <v/>
      </c>
      <c r="H21" s="11">
        <f>IF($G21="","",$G21-TODAY())</f>
        <v/>
      </c>
      <c r="I21" s="11">
        <f>IF($G21="","",IF($H21&lt;0,"Overdue",IF($H21&lt;=$D$2,"Due soon","Up to date")))</f>
        <v/>
      </c>
      <c r="J21" s="7" t="n"/>
      <c r="K21" s="8" t="n"/>
    </row>
    <row r="22">
      <c r="A22" s="7" t="n"/>
      <c r="B22" s="7" t="n"/>
      <c r="C22" s="7" t="n"/>
      <c r="D22" s="7" t="n"/>
      <c r="E22" s="8" t="n"/>
      <c r="F22" s="9" t="n"/>
      <c r="G22" s="10">
        <f>IF(OR($F22="",$E22=""),"",$F22+$E22)</f>
        <v/>
      </c>
      <c r="H22" s="11">
        <f>IF($G22="","",$G22-TODAY())</f>
        <v/>
      </c>
      <c r="I22" s="11">
        <f>IF($G22="","",IF($H22&lt;0,"Overdue",IF($H22&lt;=$D$2,"Due soon","Up to date")))</f>
        <v/>
      </c>
      <c r="J22" s="7" t="n"/>
      <c r="K22" s="8" t="n"/>
    </row>
    <row r="23">
      <c r="A23" s="7" t="n"/>
      <c r="B23" s="7" t="n"/>
      <c r="C23" s="7" t="n"/>
      <c r="D23" s="7" t="n"/>
      <c r="E23" s="8" t="n"/>
      <c r="F23" s="9" t="n"/>
      <c r="G23" s="10">
        <f>IF(OR($F23="",$E23=""),"",$F23+$E23)</f>
        <v/>
      </c>
      <c r="H23" s="11">
        <f>IF($G23="","",$G23-TODAY())</f>
        <v/>
      </c>
      <c r="I23" s="11">
        <f>IF($G23="","",IF($H23&lt;0,"Overdue",IF($H23&lt;=$D$2,"Due soon","Up to date")))</f>
        <v/>
      </c>
      <c r="J23" s="7" t="n"/>
      <c r="K23" s="8" t="n"/>
    </row>
    <row r="24">
      <c r="A24" s="7" t="n"/>
      <c r="B24" s="7" t="n"/>
      <c r="C24" s="7" t="n"/>
      <c r="D24" s="7" t="n"/>
      <c r="E24" s="8" t="n"/>
      <c r="F24" s="9" t="n"/>
      <c r="G24" s="10">
        <f>IF(OR($F24="",$E24=""),"",$F24+$E24)</f>
        <v/>
      </c>
      <c r="H24" s="11">
        <f>IF($G24="","",$G24-TODAY())</f>
        <v/>
      </c>
      <c r="I24" s="11">
        <f>IF($G24="","",IF($H24&lt;0,"Overdue",IF($H24&lt;=$D$2,"Due soon","Up to date")))</f>
        <v/>
      </c>
      <c r="J24" s="7" t="n"/>
      <c r="K24" s="8" t="n"/>
    </row>
    <row r="25">
      <c r="A25" s="7" t="n"/>
      <c r="B25" s="7" t="n"/>
      <c r="C25" s="7" t="n"/>
      <c r="D25" s="7" t="n"/>
      <c r="E25" s="8" t="n"/>
      <c r="F25" s="9" t="n"/>
      <c r="G25" s="10">
        <f>IF(OR($F25="",$E25=""),"",$F25+$E25)</f>
        <v/>
      </c>
      <c r="H25" s="11">
        <f>IF($G25="","",$G25-TODAY())</f>
        <v/>
      </c>
      <c r="I25" s="11">
        <f>IF($G25="","",IF($H25&lt;0,"Overdue",IF($H25&lt;=$D$2,"Due soon","Up to date")))</f>
        <v/>
      </c>
      <c r="J25" s="7" t="n"/>
      <c r="K25" s="8" t="n"/>
    </row>
    <row r="26">
      <c r="A26" s="7" t="n"/>
      <c r="B26" s="7" t="n"/>
      <c r="C26" s="7" t="n"/>
      <c r="D26" s="7" t="n"/>
      <c r="E26" s="8" t="n"/>
      <c r="F26" s="9" t="n"/>
      <c r="G26" s="10">
        <f>IF(OR($F26="",$E26=""),"",$F26+$E26)</f>
        <v/>
      </c>
      <c r="H26" s="11">
        <f>IF($G26="","",$G26-TODAY())</f>
        <v/>
      </c>
      <c r="I26" s="11">
        <f>IF($G26="","",IF($H26&lt;0,"Overdue",IF($H26&lt;=$D$2,"Due soon","Up to date")))</f>
        <v/>
      </c>
      <c r="J26" s="7" t="n"/>
      <c r="K26" s="8" t="n"/>
    </row>
    <row r="27">
      <c r="A27" s="7" t="n"/>
      <c r="B27" s="7" t="n"/>
      <c r="C27" s="7" t="n"/>
      <c r="D27" s="7" t="n"/>
      <c r="E27" s="8" t="n"/>
      <c r="F27" s="9" t="n"/>
      <c r="G27" s="10">
        <f>IF(OR($F27="",$E27=""),"",$F27+$E27)</f>
        <v/>
      </c>
      <c r="H27" s="11">
        <f>IF($G27="","",$G27-TODAY())</f>
        <v/>
      </c>
      <c r="I27" s="11">
        <f>IF($G27="","",IF($H27&lt;0,"Overdue",IF($H27&lt;=$D$2,"Due soon","Up to date")))</f>
        <v/>
      </c>
      <c r="J27" s="7" t="n"/>
      <c r="K27" s="8" t="n"/>
    </row>
    <row r="28">
      <c r="A28" s="7" t="n"/>
      <c r="B28" s="7" t="n"/>
      <c r="C28" s="7" t="n"/>
      <c r="D28" s="7" t="n"/>
      <c r="E28" s="8" t="n"/>
      <c r="F28" s="9" t="n"/>
      <c r="G28" s="10">
        <f>IF(OR($F28="",$E28=""),"",$F28+$E28)</f>
        <v/>
      </c>
      <c r="H28" s="11">
        <f>IF($G28="","",$G28-TODAY())</f>
        <v/>
      </c>
      <c r="I28" s="11">
        <f>IF($G28="","",IF($H28&lt;0,"Overdue",IF($H28&lt;=$D$2,"Due soon","Up to date")))</f>
        <v/>
      </c>
      <c r="J28" s="7" t="n"/>
      <c r="K28" s="8" t="n"/>
    </row>
    <row r="29">
      <c r="A29" s="7" t="n"/>
      <c r="B29" s="7" t="n"/>
      <c r="C29" s="7" t="n"/>
      <c r="D29" s="7" t="n"/>
      <c r="E29" s="8" t="n"/>
      <c r="F29" s="9" t="n"/>
      <c r="G29" s="10">
        <f>IF(OR($F29="",$E29=""),"",$F29+$E29)</f>
        <v/>
      </c>
      <c r="H29" s="11">
        <f>IF($G29="","",$G29-TODAY())</f>
        <v/>
      </c>
      <c r="I29" s="11">
        <f>IF($G29="","",IF($H29&lt;0,"Overdue",IF($H29&lt;=$D$2,"Due soon","Up to date")))</f>
        <v/>
      </c>
      <c r="J29" s="7" t="n"/>
      <c r="K29" s="8" t="n"/>
    </row>
    <row r="30">
      <c r="A30" s="7" t="n"/>
      <c r="B30" s="7" t="n"/>
      <c r="C30" s="7" t="n"/>
      <c r="D30" s="7" t="n"/>
      <c r="E30" s="8" t="n"/>
      <c r="F30" s="9" t="n"/>
      <c r="G30" s="10">
        <f>IF(OR($F30="",$E30=""),"",$F30+$E30)</f>
        <v/>
      </c>
      <c r="H30" s="11">
        <f>IF($G30="","",$G30-TODAY())</f>
        <v/>
      </c>
      <c r="I30" s="11">
        <f>IF($G30="","",IF($H30&lt;0,"Overdue",IF($H30&lt;=$D$2,"Due soon","Up to date")))</f>
        <v/>
      </c>
      <c r="J30" s="7" t="n"/>
      <c r="K30" s="8" t="n"/>
    </row>
    <row r="31">
      <c r="A31" s="7" t="n"/>
      <c r="B31" s="7" t="n"/>
      <c r="C31" s="7" t="n"/>
      <c r="D31" s="7" t="n"/>
      <c r="E31" s="8" t="n"/>
      <c r="F31" s="9" t="n"/>
      <c r="G31" s="10">
        <f>IF(OR($F31="",$E31=""),"",$F31+$E31)</f>
        <v/>
      </c>
      <c r="H31" s="11">
        <f>IF($G31="","",$G31-TODAY())</f>
        <v/>
      </c>
      <c r="I31" s="11">
        <f>IF($G31="","",IF($H31&lt;0,"Overdue",IF($H31&lt;=$D$2,"Due soon","Up to date")))</f>
        <v/>
      </c>
      <c r="J31" s="7" t="n"/>
      <c r="K31" s="8" t="n"/>
    </row>
    <row r="32">
      <c r="A32" s="7" t="n"/>
      <c r="B32" s="7" t="n"/>
      <c r="C32" s="7" t="n"/>
      <c r="D32" s="7" t="n"/>
      <c r="E32" s="8" t="n"/>
      <c r="F32" s="9" t="n"/>
      <c r="G32" s="10">
        <f>IF(OR($F32="",$E32=""),"",$F32+$E32)</f>
        <v/>
      </c>
      <c r="H32" s="11">
        <f>IF($G32="","",$G32-TODAY())</f>
        <v/>
      </c>
      <c r="I32" s="11">
        <f>IF($G32="","",IF($H32&lt;0,"Overdue",IF($H32&lt;=$D$2,"Due soon","Up to date")))</f>
        <v/>
      </c>
      <c r="J32" s="7" t="n"/>
      <c r="K32" s="8" t="n"/>
    </row>
    <row r="33">
      <c r="A33" s="7" t="n"/>
      <c r="B33" s="7" t="n"/>
      <c r="C33" s="7" t="n"/>
      <c r="D33" s="7" t="n"/>
      <c r="E33" s="8" t="n"/>
      <c r="F33" s="9" t="n"/>
      <c r="G33" s="10">
        <f>IF(OR($F33="",$E33=""),"",$F33+$E33)</f>
        <v/>
      </c>
      <c r="H33" s="11">
        <f>IF($G33="","",$G33-TODAY())</f>
        <v/>
      </c>
      <c r="I33" s="11">
        <f>IF($G33="","",IF($H33&lt;0,"Overdue",IF($H33&lt;=$D$2,"Due soon","Up to date")))</f>
        <v/>
      </c>
      <c r="J33" s="7" t="n"/>
      <c r="K33" s="8" t="n"/>
    </row>
    <row r="34">
      <c r="A34" s="7" t="n"/>
      <c r="B34" s="7" t="n"/>
      <c r="C34" s="7" t="n"/>
      <c r="D34" s="7" t="n"/>
      <c r="E34" s="8" t="n"/>
      <c r="F34" s="9" t="n"/>
      <c r="G34" s="10">
        <f>IF(OR($F34="",$E34=""),"",$F34+$E34)</f>
        <v/>
      </c>
      <c r="H34" s="11">
        <f>IF($G34="","",$G34-TODAY())</f>
        <v/>
      </c>
      <c r="I34" s="11">
        <f>IF($G34="","",IF($H34&lt;0,"Overdue",IF($H34&lt;=$D$2,"Due soon","Up to date")))</f>
        <v/>
      </c>
      <c r="J34" s="7" t="n"/>
      <c r="K34" s="8" t="n"/>
    </row>
    <row r="35">
      <c r="A35" s="7" t="n"/>
      <c r="B35" s="7" t="n"/>
      <c r="C35" s="7" t="n"/>
      <c r="D35" s="7" t="n"/>
      <c r="E35" s="8" t="n"/>
      <c r="F35" s="9" t="n"/>
      <c r="G35" s="10">
        <f>IF(OR($F35="",$E35=""),"",$F35+$E35)</f>
        <v/>
      </c>
      <c r="H35" s="11">
        <f>IF($G35="","",$G35-TODAY())</f>
        <v/>
      </c>
      <c r="I35" s="11">
        <f>IF($G35="","",IF($H35&lt;0,"Overdue",IF($H35&lt;=$D$2,"Due soon","Up to date")))</f>
        <v/>
      </c>
      <c r="J35" s="7" t="n"/>
      <c r="K35" s="8" t="n"/>
    </row>
    <row r="36">
      <c r="A36" s="7" t="n"/>
      <c r="B36" s="7" t="n"/>
      <c r="C36" s="7" t="n"/>
      <c r="D36" s="7" t="n"/>
      <c r="E36" s="8" t="n"/>
      <c r="F36" s="9" t="n"/>
      <c r="G36" s="10">
        <f>IF(OR($F36="",$E36=""),"",$F36+$E36)</f>
        <v/>
      </c>
      <c r="H36" s="11">
        <f>IF($G36="","",$G36-TODAY())</f>
        <v/>
      </c>
      <c r="I36" s="11">
        <f>IF($G36="","",IF($H36&lt;0,"Overdue",IF($H36&lt;=$D$2,"Due soon","Up to date")))</f>
        <v/>
      </c>
      <c r="J36" s="7" t="n"/>
      <c r="K36" s="8" t="n"/>
    </row>
    <row r="37">
      <c r="A37" s="7" t="n"/>
      <c r="B37" s="7" t="n"/>
      <c r="C37" s="7" t="n"/>
      <c r="D37" s="7" t="n"/>
      <c r="E37" s="8" t="n"/>
      <c r="F37" s="9" t="n"/>
      <c r="G37" s="10">
        <f>IF(OR($F37="",$E37=""),"",$F37+$E37)</f>
        <v/>
      </c>
      <c r="H37" s="11">
        <f>IF($G37="","",$G37-TODAY())</f>
        <v/>
      </c>
      <c r="I37" s="11">
        <f>IF($G37="","",IF($H37&lt;0,"Overdue",IF($H37&lt;=$D$2,"Due soon","Up to date")))</f>
        <v/>
      </c>
      <c r="J37" s="7" t="n"/>
      <c r="K37" s="8" t="n"/>
    </row>
    <row r="38">
      <c r="A38" s="7" t="n"/>
      <c r="B38" s="7" t="n"/>
      <c r="C38" s="7" t="n"/>
      <c r="D38" s="7" t="n"/>
      <c r="E38" s="8" t="n"/>
      <c r="F38" s="9" t="n"/>
      <c r="G38" s="10">
        <f>IF(OR($F38="",$E38=""),"",$F38+$E38)</f>
        <v/>
      </c>
      <c r="H38" s="11">
        <f>IF($G38="","",$G38-TODAY())</f>
        <v/>
      </c>
      <c r="I38" s="11">
        <f>IF($G38="","",IF($H38&lt;0,"Overdue",IF($H38&lt;=$D$2,"Due soon","Up to date")))</f>
        <v/>
      </c>
      <c r="J38" s="7" t="n"/>
      <c r="K38" s="8" t="n"/>
    </row>
    <row r="39">
      <c r="A39" s="7" t="n"/>
      <c r="B39" s="7" t="n"/>
      <c r="C39" s="7" t="n"/>
      <c r="D39" s="7" t="n"/>
      <c r="E39" s="8" t="n"/>
      <c r="F39" s="9" t="n"/>
      <c r="G39" s="10">
        <f>IF(OR($F39="",$E39=""),"",$F39+$E39)</f>
        <v/>
      </c>
      <c r="H39" s="11">
        <f>IF($G39="","",$G39-TODAY())</f>
        <v/>
      </c>
      <c r="I39" s="11">
        <f>IF($G39="","",IF($H39&lt;0,"Overdue",IF($H39&lt;=$D$2,"Due soon","Up to date")))</f>
        <v/>
      </c>
      <c r="J39" s="7" t="n"/>
      <c r="K39" s="8" t="n"/>
    </row>
    <row r="40">
      <c r="A40" s="7" t="n"/>
      <c r="B40" s="7" t="n"/>
      <c r="C40" s="7" t="n"/>
      <c r="D40" s="7" t="n"/>
      <c r="E40" s="8" t="n"/>
      <c r="F40" s="9" t="n"/>
      <c r="G40" s="10">
        <f>IF(OR($F40="",$E40=""),"",$F40+$E40)</f>
        <v/>
      </c>
      <c r="H40" s="11">
        <f>IF($G40="","",$G40-TODAY())</f>
        <v/>
      </c>
      <c r="I40" s="11">
        <f>IF($G40="","",IF($H40&lt;0,"Overdue",IF($H40&lt;=$D$2,"Due soon","Up to date")))</f>
        <v/>
      </c>
      <c r="J40" s="7" t="n"/>
      <c r="K40" s="8" t="n"/>
    </row>
    <row r="41">
      <c r="A41" s="7" t="n"/>
      <c r="B41" s="7" t="n"/>
      <c r="C41" s="7" t="n"/>
      <c r="D41" s="7" t="n"/>
      <c r="E41" s="8" t="n"/>
      <c r="F41" s="9" t="n"/>
      <c r="G41" s="10">
        <f>IF(OR($F41="",$E41=""),"",$F41+$E41)</f>
        <v/>
      </c>
      <c r="H41" s="11">
        <f>IF($G41="","",$G41-TODAY())</f>
        <v/>
      </c>
      <c r="I41" s="11">
        <f>IF($G41="","",IF($H41&lt;0,"Overdue",IF($H41&lt;=$D$2,"Due soon","Up to date")))</f>
        <v/>
      </c>
      <c r="J41" s="7" t="n"/>
      <c r="K41" s="8" t="n"/>
    </row>
    <row r="42">
      <c r="A42" s="7" t="n"/>
      <c r="B42" s="7" t="n"/>
      <c r="C42" s="7" t="n"/>
      <c r="D42" s="7" t="n"/>
      <c r="E42" s="8" t="n"/>
      <c r="F42" s="9" t="n"/>
      <c r="G42" s="10">
        <f>IF(OR($F42="",$E42=""),"",$F42+$E42)</f>
        <v/>
      </c>
      <c r="H42" s="11">
        <f>IF($G42="","",$G42-TODAY())</f>
        <v/>
      </c>
      <c r="I42" s="11">
        <f>IF($G42="","",IF($H42&lt;0,"Overdue",IF($H42&lt;=$D$2,"Due soon","Up to date")))</f>
        <v/>
      </c>
      <c r="J42" s="7" t="n"/>
      <c r="K42" s="8" t="n"/>
    </row>
    <row r="43">
      <c r="A43" s="7" t="n"/>
      <c r="B43" s="7" t="n"/>
      <c r="C43" s="7" t="n"/>
      <c r="D43" s="7" t="n"/>
      <c r="E43" s="8" t="n"/>
      <c r="F43" s="9" t="n"/>
      <c r="G43" s="10">
        <f>IF(OR($F43="",$E43=""),"",$F43+$E43)</f>
        <v/>
      </c>
      <c r="H43" s="11">
        <f>IF($G43="","",$G43-TODAY())</f>
        <v/>
      </c>
      <c r="I43" s="11">
        <f>IF($G43="","",IF($H43&lt;0,"Overdue",IF($H43&lt;=$D$2,"Due soon","Up to date")))</f>
        <v/>
      </c>
      <c r="J43" s="7" t="n"/>
      <c r="K43" s="8" t="n"/>
    </row>
    <row r="44">
      <c r="A44" s="7" t="n"/>
      <c r="B44" s="7" t="n"/>
      <c r="C44" s="7" t="n"/>
      <c r="D44" s="7" t="n"/>
      <c r="E44" s="8" t="n"/>
      <c r="F44" s="9" t="n"/>
      <c r="G44" s="10">
        <f>IF(OR($F44="",$E44=""),"",$F44+$E44)</f>
        <v/>
      </c>
      <c r="H44" s="11">
        <f>IF($G44="","",$G44-TODAY())</f>
        <v/>
      </c>
      <c r="I44" s="11">
        <f>IF($G44="","",IF($H44&lt;0,"Overdue",IF($H44&lt;=$D$2,"Due soon","Up to date")))</f>
        <v/>
      </c>
      <c r="J44" s="7" t="n"/>
      <c r="K44" s="8" t="n"/>
    </row>
    <row r="45">
      <c r="A45" s="7" t="n"/>
      <c r="B45" s="7" t="n"/>
      <c r="C45" s="7" t="n"/>
      <c r="D45" s="7" t="n"/>
      <c r="E45" s="8" t="n"/>
      <c r="F45" s="9" t="n"/>
      <c r="G45" s="10">
        <f>IF(OR($F45="",$E45=""),"",$F45+$E45)</f>
        <v/>
      </c>
      <c r="H45" s="11">
        <f>IF($G45="","",$G45-TODAY())</f>
        <v/>
      </c>
      <c r="I45" s="11">
        <f>IF($G45="","",IF($H45&lt;0,"Overdue",IF($H45&lt;=$D$2,"Due soon","Up to date")))</f>
        <v/>
      </c>
      <c r="J45" s="7" t="n"/>
      <c r="K45" s="8" t="n"/>
    </row>
    <row r="46">
      <c r="A46" s="7" t="n"/>
      <c r="B46" s="7" t="n"/>
      <c r="C46" s="7" t="n"/>
      <c r="D46" s="7" t="n"/>
      <c r="E46" s="8" t="n"/>
      <c r="F46" s="9" t="n"/>
      <c r="G46" s="10">
        <f>IF(OR($F46="",$E46=""),"",$F46+$E46)</f>
        <v/>
      </c>
      <c r="H46" s="11">
        <f>IF($G46="","",$G46-TODAY())</f>
        <v/>
      </c>
      <c r="I46" s="11">
        <f>IF($G46="","",IF($H46&lt;0,"Overdue",IF($H46&lt;=$D$2,"Due soon","Up to date")))</f>
        <v/>
      </c>
      <c r="J46" s="7" t="n"/>
      <c r="K46" s="8" t="n"/>
    </row>
    <row r="47">
      <c r="A47" s="7" t="n"/>
      <c r="B47" s="7" t="n"/>
      <c r="C47" s="7" t="n"/>
      <c r="D47" s="7" t="n"/>
      <c r="E47" s="8" t="n"/>
      <c r="F47" s="9" t="n"/>
      <c r="G47" s="10">
        <f>IF(OR($F47="",$E47=""),"",$F47+$E47)</f>
        <v/>
      </c>
      <c r="H47" s="11">
        <f>IF($G47="","",$G47-TODAY())</f>
        <v/>
      </c>
      <c r="I47" s="11">
        <f>IF($G47="","",IF($H47&lt;0,"Overdue",IF($H47&lt;=$D$2,"Due soon","Up to date")))</f>
        <v/>
      </c>
      <c r="J47" s="7" t="n"/>
      <c r="K47" s="8" t="n"/>
    </row>
    <row r="48">
      <c r="A48" s="7" t="n"/>
      <c r="B48" s="7" t="n"/>
      <c r="C48" s="7" t="n"/>
      <c r="D48" s="7" t="n"/>
      <c r="E48" s="8" t="n"/>
      <c r="F48" s="9" t="n"/>
      <c r="G48" s="10">
        <f>IF(OR($F48="",$E48=""),"",$F48+$E48)</f>
        <v/>
      </c>
      <c r="H48" s="11">
        <f>IF($G48="","",$G48-TODAY())</f>
        <v/>
      </c>
      <c r="I48" s="11">
        <f>IF($G48="","",IF($H48&lt;0,"Overdue",IF($H48&lt;=$D$2,"Due soon","Up to date")))</f>
        <v/>
      </c>
      <c r="J48" s="7" t="n"/>
      <c r="K48" s="8" t="n"/>
    </row>
    <row r="49">
      <c r="A49" s="7" t="n"/>
      <c r="B49" s="7" t="n"/>
      <c r="C49" s="7" t="n"/>
      <c r="D49" s="7" t="n"/>
      <c r="E49" s="8" t="n"/>
      <c r="F49" s="9" t="n"/>
      <c r="G49" s="10">
        <f>IF(OR($F49="",$E49=""),"",$F49+$E49)</f>
        <v/>
      </c>
      <c r="H49" s="11">
        <f>IF($G49="","",$G49-TODAY())</f>
        <v/>
      </c>
      <c r="I49" s="11">
        <f>IF($G49="","",IF($H49&lt;0,"Overdue",IF($H49&lt;=$D$2,"Due soon","Up to date")))</f>
        <v/>
      </c>
      <c r="J49" s="7" t="n"/>
      <c r="K49" s="8" t="n"/>
    </row>
    <row r="50">
      <c r="A50" s="7" t="n"/>
      <c r="B50" s="7" t="n"/>
      <c r="C50" s="7" t="n"/>
      <c r="D50" s="7" t="n"/>
      <c r="E50" s="8" t="n"/>
      <c r="F50" s="9" t="n"/>
      <c r="G50" s="10">
        <f>IF(OR($F50="",$E50=""),"",$F50+$E50)</f>
        <v/>
      </c>
      <c r="H50" s="11">
        <f>IF($G50="","",$G50-TODAY())</f>
        <v/>
      </c>
      <c r="I50" s="11">
        <f>IF($G50="","",IF($H50&lt;0,"Overdue",IF($H50&lt;=$D$2,"Due soon","Up to date")))</f>
        <v/>
      </c>
      <c r="J50" s="7" t="n"/>
      <c r="K50" s="8" t="n"/>
    </row>
    <row r="51">
      <c r="A51" s="7" t="n"/>
      <c r="B51" s="7" t="n"/>
      <c r="C51" s="7" t="n"/>
      <c r="D51" s="7" t="n"/>
      <c r="E51" s="8" t="n"/>
      <c r="F51" s="9" t="n"/>
      <c r="G51" s="10">
        <f>IF(OR($F51="",$E51=""),"",$F51+$E51)</f>
        <v/>
      </c>
      <c r="H51" s="11">
        <f>IF($G51="","",$G51-TODAY())</f>
        <v/>
      </c>
      <c r="I51" s="11">
        <f>IF($G51="","",IF($H51&lt;0,"Overdue",IF($H51&lt;=$D$2,"Due soon","Up to date")))</f>
        <v/>
      </c>
      <c r="J51" s="7" t="n"/>
      <c r="K51" s="8" t="n"/>
    </row>
    <row r="52">
      <c r="A52" s="7" t="n"/>
      <c r="B52" s="7" t="n"/>
      <c r="C52" s="7" t="n"/>
      <c r="D52" s="7" t="n"/>
      <c r="E52" s="8" t="n"/>
      <c r="F52" s="9" t="n"/>
      <c r="G52" s="10">
        <f>IF(OR($F52="",$E52=""),"",$F52+$E52)</f>
        <v/>
      </c>
      <c r="H52" s="11">
        <f>IF($G52="","",$G52-TODAY())</f>
        <v/>
      </c>
      <c r="I52" s="11">
        <f>IF($G52="","",IF($H52&lt;0,"Overdue",IF($H52&lt;=$D$2,"Due soon","Up to date")))</f>
        <v/>
      </c>
      <c r="J52" s="7" t="n"/>
      <c r="K52" s="8" t="n"/>
    </row>
    <row r="53">
      <c r="A53" s="7" t="n"/>
      <c r="B53" s="7" t="n"/>
      <c r="C53" s="7" t="n"/>
      <c r="D53" s="7" t="n"/>
      <c r="E53" s="8" t="n"/>
      <c r="F53" s="9" t="n"/>
      <c r="G53" s="10">
        <f>IF(OR($F53="",$E53=""),"",$F53+$E53)</f>
        <v/>
      </c>
      <c r="H53" s="11">
        <f>IF($G53="","",$G53-TODAY())</f>
        <v/>
      </c>
      <c r="I53" s="11">
        <f>IF($G53="","",IF($H53&lt;0,"Overdue",IF($H53&lt;=$D$2,"Due soon","Up to date")))</f>
        <v/>
      </c>
      <c r="J53" s="7" t="n"/>
      <c r="K53" s="8" t="n"/>
    </row>
    <row r="54">
      <c r="A54" s="7" t="n"/>
      <c r="B54" s="7" t="n"/>
      <c r="C54" s="7" t="n"/>
      <c r="D54" s="7" t="n"/>
      <c r="E54" s="8" t="n"/>
      <c r="F54" s="9" t="n"/>
      <c r="G54" s="10">
        <f>IF(OR($F54="",$E54=""),"",$F54+$E54)</f>
        <v/>
      </c>
      <c r="H54" s="11">
        <f>IF($G54="","",$G54-TODAY())</f>
        <v/>
      </c>
      <c r="I54" s="11">
        <f>IF($G54="","",IF($H54&lt;0,"Overdue",IF($H54&lt;=$D$2,"Due soon","Up to date")))</f>
        <v/>
      </c>
      <c r="J54" s="7" t="n"/>
      <c r="K54" s="8" t="n"/>
    </row>
    <row r="55">
      <c r="A55" s="7" t="n"/>
      <c r="B55" s="7" t="n"/>
      <c r="C55" s="7" t="n"/>
      <c r="D55" s="7" t="n"/>
      <c r="E55" s="8" t="n"/>
      <c r="F55" s="9" t="n"/>
      <c r="G55" s="10">
        <f>IF(OR($F55="",$E55=""),"",$F55+$E55)</f>
        <v/>
      </c>
      <c r="H55" s="11">
        <f>IF($G55="","",$G55-TODAY())</f>
        <v/>
      </c>
      <c r="I55" s="11">
        <f>IF($G55="","",IF($H55&lt;0,"Overdue",IF($H55&lt;=$D$2,"Due soon","Up to date")))</f>
        <v/>
      </c>
      <c r="J55" s="7" t="n"/>
      <c r="K55" s="8" t="n"/>
    </row>
    <row r="56">
      <c r="A56" s="7" t="n"/>
      <c r="B56" s="7" t="n"/>
      <c r="C56" s="7" t="n"/>
      <c r="D56" s="7" t="n"/>
      <c r="E56" s="8" t="n"/>
      <c r="F56" s="9" t="n"/>
      <c r="G56" s="10">
        <f>IF(OR($F56="",$E56=""),"",$F56+$E56)</f>
        <v/>
      </c>
      <c r="H56" s="11">
        <f>IF($G56="","",$G56-TODAY())</f>
        <v/>
      </c>
      <c r="I56" s="11">
        <f>IF($G56="","",IF($H56&lt;0,"Overdue",IF($H56&lt;=$D$2,"Due soon","Up to date")))</f>
        <v/>
      </c>
      <c r="J56" s="7" t="n"/>
      <c r="K56" s="8" t="n"/>
    </row>
    <row r="57">
      <c r="A57" s="7" t="n"/>
      <c r="B57" s="7" t="n"/>
      <c r="C57" s="7" t="n"/>
      <c r="D57" s="7" t="n"/>
      <c r="E57" s="8" t="n"/>
      <c r="F57" s="9" t="n"/>
      <c r="G57" s="10">
        <f>IF(OR($F57="",$E57=""),"",$F57+$E57)</f>
        <v/>
      </c>
      <c r="H57" s="11">
        <f>IF($G57="","",$G57-TODAY())</f>
        <v/>
      </c>
      <c r="I57" s="11">
        <f>IF($G57="","",IF($H57&lt;0,"Overdue",IF($H57&lt;=$D$2,"Due soon","Up to date")))</f>
        <v/>
      </c>
      <c r="J57" s="7" t="n"/>
      <c r="K57" s="8" t="n"/>
    </row>
    <row r="58">
      <c r="A58" s="7" t="n"/>
      <c r="B58" s="7" t="n"/>
      <c r="C58" s="7" t="n"/>
      <c r="D58" s="7" t="n"/>
      <c r="E58" s="8" t="n"/>
      <c r="F58" s="9" t="n"/>
      <c r="G58" s="10">
        <f>IF(OR($F58="",$E58=""),"",$F58+$E58)</f>
        <v/>
      </c>
      <c r="H58" s="11">
        <f>IF($G58="","",$G58-TODAY())</f>
        <v/>
      </c>
      <c r="I58" s="11">
        <f>IF($G58="","",IF($H58&lt;0,"Overdue",IF($H58&lt;=$D$2,"Due soon","Up to date")))</f>
        <v/>
      </c>
      <c r="J58" s="7" t="n"/>
      <c r="K58" s="8" t="n"/>
    </row>
    <row r="59">
      <c r="A59" s="7" t="n"/>
      <c r="B59" s="7" t="n"/>
      <c r="C59" s="7" t="n"/>
      <c r="D59" s="7" t="n"/>
      <c r="E59" s="8" t="n"/>
      <c r="F59" s="9" t="n"/>
      <c r="G59" s="10">
        <f>IF(OR($F59="",$E59=""),"",$F59+$E59)</f>
        <v/>
      </c>
      <c r="H59" s="11">
        <f>IF($G59="","",$G59-TODAY())</f>
        <v/>
      </c>
      <c r="I59" s="11">
        <f>IF($G59="","",IF($H59&lt;0,"Overdue",IF($H59&lt;=$D$2,"Due soon","Up to date")))</f>
        <v/>
      </c>
      <c r="J59" s="7" t="n"/>
      <c r="K59" s="8" t="n"/>
    </row>
    <row r="60">
      <c r="A60" s="7" t="n"/>
      <c r="B60" s="7" t="n"/>
      <c r="C60" s="7" t="n"/>
      <c r="D60" s="7" t="n"/>
      <c r="E60" s="8" t="n"/>
      <c r="F60" s="9" t="n"/>
      <c r="G60" s="10">
        <f>IF(OR($F60="",$E60=""),"",$F60+$E60)</f>
        <v/>
      </c>
      <c r="H60" s="11">
        <f>IF($G60="","",$G60-TODAY())</f>
        <v/>
      </c>
      <c r="I60" s="11">
        <f>IF($G60="","",IF($H60&lt;0,"Overdue",IF($H60&lt;=$D$2,"Due soon","Up to date")))</f>
        <v/>
      </c>
      <c r="J60" s="7" t="n"/>
      <c r="K60" s="8" t="n"/>
    </row>
    <row r="61">
      <c r="A61" s="7" t="n"/>
      <c r="B61" s="7" t="n"/>
      <c r="C61" s="7" t="n"/>
      <c r="D61" s="7" t="n"/>
      <c r="E61" s="8" t="n"/>
      <c r="F61" s="9" t="n"/>
      <c r="G61" s="10">
        <f>IF(OR($F61="",$E61=""),"",$F61+$E61)</f>
        <v/>
      </c>
      <c r="H61" s="11">
        <f>IF($G61="","",$G61-TODAY())</f>
        <v/>
      </c>
      <c r="I61" s="11">
        <f>IF($G61="","",IF($H61&lt;0,"Overdue",IF($H61&lt;=$D$2,"Due soon","Up to date")))</f>
        <v/>
      </c>
      <c r="J61" s="7" t="n"/>
      <c r="K61" s="8" t="n"/>
    </row>
    <row r="62">
      <c r="A62" s="7" t="n"/>
      <c r="B62" s="7" t="n"/>
      <c r="C62" s="7" t="n"/>
      <c r="D62" s="7" t="n"/>
      <c r="E62" s="8" t="n"/>
      <c r="F62" s="9" t="n"/>
      <c r="G62" s="10">
        <f>IF(OR($F62="",$E62=""),"",$F62+$E62)</f>
        <v/>
      </c>
      <c r="H62" s="11">
        <f>IF($G62="","",$G62-TODAY())</f>
        <v/>
      </c>
      <c r="I62" s="11">
        <f>IF($G62="","",IF($H62&lt;0,"Overdue",IF($H62&lt;=$D$2,"Due soon","Up to date")))</f>
        <v/>
      </c>
      <c r="J62" s="7" t="n"/>
      <c r="K62" s="8" t="n"/>
    </row>
    <row r="63">
      <c r="A63" s="7" t="n"/>
      <c r="B63" s="7" t="n"/>
      <c r="C63" s="7" t="n"/>
      <c r="D63" s="7" t="n"/>
      <c r="E63" s="8" t="n"/>
      <c r="F63" s="9" t="n"/>
      <c r="G63" s="10">
        <f>IF(OR($F63="",$E63=""),"",$F63+$E63)</f>
        <v/>
      </c>
      <c r="H63" s="11">
        <f>IF($G63="","",$G63-TODAY())</f>
        <v/>
      </c>
      <c r="I63" s="11">
        <f>IF($G63="","",IF($H63&lt;0,"Overdue",IF($H63&lt;=$D$2,"Due soon","Up to date")))</f>
        <v/>
      </c>
      <c r="J63" s="7" t="n"/>
      <c r="K63" s="8" t="n"/>
    </row>
    <row r="64">
      <c r="A64" s="7" t="n"/>
      <c r="B64" s="7" t="n"/>
      <c r="C64" s="7" t="n"/>
      <c r="D64" s="7" t="n"/>
      <c r="E64" s="8" t="n"/>
      <c r="F64" s="9" t="n"/>
      <c r="G64" s="10">
        <f>IF(OR($F64="",$E64=""),"",$F64+$E64)</f>
        <v/>
      </c>
      <c r="H64" s="11">
        <f>IF($G64="","",$G64-TODAY())</f>
        <v/>
      </c>
      <c r="I64" s="11">
        <f>IF($G64="","",IF($H64&lt;0,"Overdue",IF($H64&lt;=$D$2,"Due soon","Up to date")))</f>
        <v/>
      </c>
      <c r="J64" s="7" t="n"/>
      <c r="K64" s="8" t="n"/>
    </row>
    <row r="65">
      <c r="A65" s="7" t="n"/>
      <c r="B65" s="7" t="n"/>
      <c r="C65" s="7" t="n"/>
      <c r="D65" s="7" t="n"/>
      <c r="E65" s="8" t="n"/>
      <c r="F65" s="9" t="n"/>
      <c r="G65" s="10">
        <f>IF(OR($F65="",$E65=""),"",$F65+$E65)</f>
        <v/>
      </c>
      <c r="H65" s="11">
        <f>IF($G65="","",$G65-TODAY())</f>
        <v/>
      </c>
      <c r="I65" s="11">
        <f>IF($G65="","",IF($H65&lt;0,"Overdue",IF($H65&lt;=$D$2,"Due soon","Up to date")))</f>
        <v/>
      </c>
      <c r="J65" s="7" t="n"/>
      <c r="K65" s="8" t="n"/>
    </row>
    <row r="66">
      <c r="A66" s="12" t="inlineStr">
        <is>
          <t>Totals</t>
        </is>
      </c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13">
        <f>SUM(K6:K65)</f>
        <v/>
      </c>
    </row>
    <row r="69">
      <c r="A69" s="4" t="inlineStr">
        <is>
          <t>Summary by status</t>
        </is>
      </c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</row>
    <row r="70">
      <c r="A70" s="14" t="inlineStr">
        <is>
          <t>Status</t>
        </is>
      </c>
      <c r="B70" s="14" t="inlineStr">
        <is>
          <t>Equipment</t>
        </is>
      </c>
      <c r="C70" s="14" t="inlineStr">
        <is>
          <t>Estimated cost</t>
        </is>
      </c>
    </row>
    <row r="71">
      <c r="A71" s="15" t="inlineStr">
        <is>
          <t>Overdue</t>
        </is>
      </c>
      <c r="B71" s="16">
        <f>COUNTIF($I$6:$I$65,$A71)</f>
        <v/>
      </c>
      <c r="C71" s="11">
        <f>SUMIF($I$6:$I$65,$A71,$K$6:$K$65)</f>
        <v/>
      </c>
    </row>
    <row r="72">
      <c r="A72" s="15" t="inlineStr">
        <is>
          <t>Due soon</t>
        </is>
      </c>
      <c r="B72" s="16">
        <f>COUNTIF($I$6:$I$65,$A72)</f>
        <v/>
      </c>
      <c r="C72" s="11">
        <f>SUMIF($I$6:$I$65,$A72,$K$6:$K$65)</f>
        <v/>
      </c>
    </row>
    <row r="73">
      <c r="A73" s="15" t="inlineStr">
        <is>
          <t>Up to date</t>
        </is>
      </c>
      <c r="B73" s="16">
        <f>COUNTIF($I$6:$I$65,$A73)</f>
        <v/>
      </c>
      <c r="C73" s="11">
        <f>SUMIF($I$6:$I$65,$A73,$K$6:$K$65)</f>
        <v/>
      </c>
    </row>
    <row r="74">
      <c r="A74" s="2" t="inlineStr">
        <is>
          <t>Totals</t>
        </is>
      </c>
      <c r="B74" s="17">
        <f>SUM(B71:B73)</f>
        <v/>
      </c>
      <c r="C74" s="18">
        <f>SUM(C71:C73)</f>
        <v/>
      </c>
    </row>
  </sheetData>
  <mergeCells count="4">
    <mergeCell ref="A69:K69"/>
    <mergeCell ref="A1:K1"/>
    <mergeCell ref="A4:K4"/>
    <mergeCell ref="A66:J66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Instructions</t>
        </is>
      </c>
    </row>
    <row r="3">
      <c r="A3" s="20" t="inlineStr">
        <is>
          <t>What it is</t>
        </is>
      </c>
    </row>
    <row r="4">
      <c r="A4" s="21" t="inlineStr">
        <is>
          <t>The maintenance plan per piece of equipment: each activity with its frequency,</t>
        </is>
      </c>
    </row>
    <row r="5">
      <c r="A5" s="21" t="inlineStr">
        <is>
          <t>the date of the last service and the next due date, with status calculated automatically.</t>
        </is>
      </c>
    </row>
    <row r="7">
      <c r="A7" s="20" t="inlineStr">
        <is>
          <t>How to use it</t>
        </is>
      </c>
    </row>
    <row r="8">
      <c r="A8" s="21" t="inlineStr">
        <is>
          <t>1. Enter the company and how many days ahead you want to be warned.</t>
        </is>
      </c>
    </row>
    <row r="9">
      <c r="A9" s="21" t="inlineStr">
        <is>
          <t>2. One row per equipment and activity. Frequency is in days.</t>
        </is>
      </c>
    </row>
    <row r="10">
      <c r="A10" s="21" t="inlineStr">
        <is>
          <t>3. The last service date is your figure; the next service and the days left are</t>
        </is>
      </c>
    </row>
    <row r="11">
      <c r="A11" s="21" t="inlineStr">
        <is>
          <t xml:space="preserve">   calculated.</t>
        </is>
      </c>
    </row>
    <row r="12">
      <c r="A12" s="21" t="inlineStr">
        <is>
          <t>4. Status turns to Due soon when fewer days remain than the warning, and to Overdue once</t>
        </is>
      </c>
    </row>
    <row r="13">
      <c r="A13" s="21" t="inlineStr">
        <is>
          <t xml:space="preserve">   the date has passed.</t>
        </is>
      </c>
    </row>
    <row r="15">
      <c r="A15" s="20" t="inlineStr">
        <is>
          <t>How to read it</t>
        </is>
      </c>
    </row>
    <row r="16">
      <c r="A16" s="21" t="inlineStr">
        <is>
          <t>If the last service was on 2 March and the frequency is 90 days, the next</t>
        </is>
      </c>
    </row>
    <row r="17">
      <c r="A17" s="21" t="inlineStr">
        <is>
          <t>one falls on 31 May. If today is 15 May and the warning is set to 30 days, 16 days remain</t>
        </is>
      </c>
    </row>
    <row r="18">
      <c r="A18" s="21" t="inlineStr">
        <is>
          <t>and the status is Due soon: book the visit.</t>
        </is>
      </c>
    </row>
    <row r="20">
      <c r="A20" s="20" t="inlineStr">
        <is>
          <t>Worked example</t>
        </is>
      </c>
    </row>
    <row r="21">
      <c r="A21" s="21" t="inlineStr">
        <is>
          <t>Five pieces of equipment with frequencies of 60, 90, 180 and 365 days; the</t>
        </is>
      </c>
    </row>
    <row r="22">
      <c r="A22" s="21" t="inlineStr">
        <is>
          <t>footer summary counts how many are overdue, due soon and up to date.</t>
        </is>
      </c>
    </row>
    <row r="24">
      <c r="A24" s="20" t="inlineStr">
        <is>
          <t>Mistakes to avoid</t>
        </is>
      </c>
    </row>
    <row r="25">
      <c r="A25" s="21" t="inlineStr">
        <is>
          <t>· Entering the purchase date as the last service date: the plan starts</t>
        </is>
      </c>
    </row>
    <row r="26">
      <c r="A26" s="21" t="inlineStr">
        <is>
          <t xml:space="preserve">  overdue.</t>
        </is>
      </c>
    </row>
    <row r="27">
      <c r="A27" s="21" t="inlineStr">
        <is>
          <t>· Using the same frequency for every activity of an equipment.</t>
        </is>
      </c>
    </row>
    <row r="28">
      <c r="A28" s="21" t="inlineStr">
        <is>
          <t>· Not updating the date after the service: the plan stays in the past and stops warning.</t>
        </is>
      </c>
    </row>
    <row r="30">
      <c r="A30" s="20" t="inlineStr">
        <is>
          <t>Notice</t>
        </is>
      </c>
    </row>
    <row r="31">
      <c r="A31" s="21" t="inlineStr">
        <is>
          <t>Internal control tool. It is not an official tax or accounting document: amounts and percentages are editable and the template calculates no taxes.</t>
        </is>
      </c>
    </row>
    <row r="32">
      <c r="A32" s="21" t="inlineStr">
        <is>
          <t>Kardex Tauro template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2026-10-29T18:10:36Z</dcterms:created>
  <dcterms:modified xmlns:dcterms="http://purl.org/dc/terms/" xmlns:xsi="http://www.w3.org/2001/XMLSchema-instance" xsi:type="dcterms:W3CDTF">2026-10-29T18:10:36Z</dcterms:modified>
</cp:coreProperties>
</file>