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queo de Caja" sheetId="1" state="visible" r:id="rId1"/>
    <sheet name="Instrucciones – Arqueo de Caja" sheetId="2" state="visible" r:id="rId2"/>
  </sheets>
  <definedNames>
    <definedName name="_xlnm.Print_Area" localSheetId="0">'Arqueo de Caja'!$A$1:$G$38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sz val="10"/>
    </font>
    <font>
      <b val="1"/>
      <sz val="11"/>
    </font>
    <font>
      <b val="1"/>
      <color rgb="00FFFFFF"/>
      <sz val="11"/>
    </font>
    <font>
      <b val="1"/>
      <color rgb="001F2937"/>
      <sz val="8"/>
    </font>
    <font>
      <b val="1"/>
      <color rgb="00FFFFFF"/>
      <sz val="13"/>
    </font>
    <font>
      <b val="1"/>
      <color rgb="00404040"/>
      <sz val="11"/>
    </font>
  </fonts>
  <fills count="9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  <fill>
      <patternFill patternType="solid">
        <fgColor rgb="00D9D9D9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3" fontId="3" fillId="0" borderId="1" applyAlignment="1" pivotButton="0" quotePrefix="0" xfId="0">
      <alignment horizontal="center" vertical="center"/>
    </xf>
    <xf numFmtId="4" fontId="5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4" fontId="6" fillId="7" borderId="0" pivotButton="0" quotePrefix="0" xfId="0"/>
    <xf numFmtId="0" fontId="2" fillId="3" borderId="1" applyAlignment="1" pivotButton="0" quotePrefix="0" xfId="0">
      <alignment horizontal="center" vertical="center" wrapText="1"/>
    </xf>
    <xf numFmtId="4" fontId="3" fillId="4" borderId="1" applyAlignment="1" pivotButton="0" quotePrefix="0" xfId="0">
      <alignment horizontal="left" vertical="center" wrapText="1"/>
    </xf>
    <xf numFmtId="4" fontId="6" fillId="8" borderId="0" pivotButton="0" quotePrefix="0" xfId="0"/>
    <xf numFmtId="4" fontId="8" fillId="2" borderId="0" pivotButton="0" quotePrefix="0" xfId="0"/>
    <xf numFmtId="0" fontId="9" fillId="3" borderId="1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38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30" customHeight="1">
      <c r="A1" s="1" t="inlineStr">
        <is>
          <t>ARQUEO DE CAJA</t>
        </is>
      </c>
    </row>
    <row r="2">
      <c r="A2" s="2" t="inlineStr">
        <is>
          <t>Fecha</t>
        </is>
      </c>
      <c r="B2" s="3">
        <f>TODAY()</f>
        <v/>
      </c>
      <c r="D2" s="2" t="inlineStr">
        <is>
          <t>Cajero / Responsable</t>
        </is>
      </c>
      <c r="E2" s="4" t="n"/>
    </row>
    <row r="3">
      <c r="A3" s="2" t="inlineStr">
        <is>
          <t>Moneda</t>
        </is>
      </c>
      <c r="B3" s="4" t="n"/>
      <c r="D3" s="2" t="inlineStr">
        <is>
          <t>Punto / Sucursal</t>
        </is>
      </c>
      <c r="E3" s="4" t="n"/>
    </row>
    <row r="5" ht="30" customHeight="1">
      <c r="A5" s="5" t="inlineStr">
        <is>
          <t>Denominación</t>
        </is>
      </c>
      <c r="B5" s="5" t="inlineStr">
        <is>
          <t>Cantidad</t>
        </is>
      </c>
      <c r="C5" s="5" t="inlineStr">
        <is>
          <t>Importe</t>
        </is>
      </c>
    </row>
    <row r="6">
      <c r="A6" s="6" t="n">
        <v>100000</v>
      </c>
      <c r="B6" s="6" t="n"/>
      <c r="C6" s="7">
        <f>IF(B6="","",ROUND(A6*B6,2))</f>
        <v/>
      </c>
    </row>
    <row r="7">
      <c r="A7" s="6" t="n">
        <v>50000</v>
      </c>
      <c r="B7" s="6" t="n"/>
      <c r="C7" s="7">
        <f>IF(B7="","",ROUND(A7*B7,2))</f>
        <v/>
      </c>
    </row>
    <row r="8">
      <c r="A8" s="6" t="n">
        <v>20000</v>
      </c>
      <c r="B8" s="6" t="n"/>
      <c r="C8" s="7">
        <f>IF(B8="","",ROUND(A8*B8,2))</f>
        <v/>
      </c>
    </row>
    <row r="9">
      <c r="A9" s="6" t="n">
        <v>10000</v>
      </c>
      <c r="B9" s="6" t="n"/>
      <c r="C9" s="7">
        <f>IF(B9="","",ROUND(A9*B9,2))</f>
        <v/>
      </c>
    </row>
    <row r="10">
      <c r="A10" s="6" t="n">
        <v>5000</v>
      </c>
      <c r="B10" s="6" t="n"/>
      <c r="C10" s="7">
        <f>IF(B10="","",ROUND(A10*B10,2))</f>
        <v/>
      </c>
    </row>
    <row r="11">
      <c r="A11" s="6" t="n">
        <v>2000</v>
      </c>
      <c r="B11" s="6" t="n"/>
      <c r="C11" s="7">
        <f>IF(B11="","",ROUND(A11*B11,2))</f>
        <v/>
      </c>
    </row>
    <row r="12">
      <c r="A12" s="6" t="n">
        <v>1000</v>
      </c>
      <c r="B12" s="6" t="n"/>
      <c r="C12" s="7">
        <f>IF(B12="","",ROUND(A12*B12,2))</f>
        <v/>
      </c>
    </row>
    <row r="13">
      <c r="A13" s="6" t="n">
        <v>500</v>
      </c>
      <c r="B13" s="6" t="n"/>
      <c r="C13" s="7">
        <f>IF(B13="","",ROUND(A13*B13,2))</f>
        <v/>
      </c>
    </row>
    <row r="14">
      <c r="A14" s="6" t="n">
        <v>200</v>
      </c>
      <c r="B14" s="6" t="n"/>
      <c r="C14" s="7">
        <f>IF(B14="","",ROUND(A14*B14,2))</f>
        <v/>
      </c>
    </row>
    <row r="15">
      <c r="A15" s="6" t="n">
        <v>100</v>
      </c>
      <c r="B15" s="6" t="n"/>
      <c r="C15" s="7">
        <f>IF(B15="","",ROUND(A15*B15,2))</f>
        <v/>
      </c>
    </row>
    <row r="16">
      <c r="A16" s="6" t="n">
        <v>50</v>
      </c>
      <c r="B16" s="6" t="n"/>
      <c r="C16" s="7">
        <f>IF(B16="","",ROUND(A16*B16,2))</f>
        <v/>
      </c>
    </row>
    <row r="17">
      <c r="A17" s="6" t="n"/>
      <c r="B17" s="6" t="n"/>
      <c r="C17" s="7">
        <f>IF(B17="","",ROUND(A17*B17,2))</f>
        <v/>
      </c>
    </row>
    <row r="18">
      <c r="A18" s="8" t="inlineStr">
        <is>
          <t>TOTAL EFECTIVO</t>
        </is>
      </c>
      <c r="B18" s="9" t="n"/>
      <c r="C18" s="10">
        <f>SUM(C6:C17)</f>
        <v/>
      </c>
    </row>
    <row r="20">
      <c r="A20" s="11" t="inlineStr">
        <is>
          <t>OTROS MEDIOS / DOCUMENTOS</t>
        </is>
      </c>
      <c r="B20" s="9" t="n"/>
      <c r="C20" s="9" t="n"/>
      <c r="D20" s="9" t="n"/>
      <c r="E20" s="9" t="n"/>
      <c r="F20" s="9" t="n"/>
      <c r="G20" s="9" t="n"/>
    </row>
    <row r="21">
      <c r="A21" s="8" t="inlineStr">
        <is>
          <t>Tarjetas débito / crédito</t>
        </is>
      </c>
      <c r="B21" s="9" t="n"/>
      <c r="C21" s="12" t="n"/>
    </row>
    <row r="22">
      <c r="A22" s="8" t="inlineStr">
        <is>
          <t>Cheques</t>
        </is>
      </c>
      <c r="B22" s="9" t="n"/>
      <c r="C22" s="12" t="n"/>
    </row>
    <row r="23">
      <c r="A23" s="8" t="inlineStr">
        <is>
          <t>Vales / notas crédito</t>
        </is>
      </c>
      <c r="B23" s="9" t="n"/>
      <c r="C23" s="12" t="n"/>
    </row>
    <row r="24">
      <c r="A24" s="8" t="inlineStr">
        <is>
          <t>Otros</t>
        </is>
      </c>
      <c r="B24" s="9" t="n"/>
      <c r="C24" s="12" t="n"/>
    </row>
    <row r="25">
      <c r="A25" s="8" t="inlineStr">
        <is>
          <t>TOTAL OTROS MEDIOS</t>
        </is>
      </c>
      <c r="B25" s="9" t="n"/>
      <c r="C25" s="10">
        <f>SUM(C21:C24)</f>
        <v/>
      </c>
    </row>
    <row r="26">
      <c r="A26" s="8" t="inlineStr">
        <is>
          <t>TOTAL EN CAJA (efectivo + otros)</t>
        </is>
      </c>
      <c r="B26" s="9" t="n"/>
      <c r="C26" s="13">
        <f>C18+C25</f>
        <v/>
      </c>
    </row>
    <row r="27">
      <c r="A27" s="8" t="inlineStr">
        <is>
          <t>Ventas / ingresos registrados</t>
        </is>
      </c>
      <c r="B27" s="9" t="n"/>
      <c r="C27" s="12" t="n"/>
    </row>
    <row r="28">
      <c r="A28" s="8" t="inlineStr">
        <is>
          <t>DIFERENCIA (sobrante / faltante)</t>
        </is>
      </c>
      <c r="B28" s="9" t="n"/>
      <c r="C28" s="14">
        <f>IF(C27="","",ROUND(C26-C27,2))</f>
        <v/>
      </c>
    </row>
    <row r="29">
      <c r="A29" s="8" t="inlineStr">
        <is>
          <t>Observaciones</t>
        </is>
      </c>
      <c r="B29" s="9" t="n"/>
      <c r="C29" s="9" t="n"/>
      <c r="D29" s="9" t="n"/>
      <c r="E29" s="9" t="n"/>
      <c r="F29" s="9" t="n"/>
      <c r="G29" s="9" t="n"/>
    </row>
    <row r="30">
      <c r="A30" s="4" t="n"/>
      <c r="B30" s="4" t="n"/>
      <c r="C30" s="4" t="n"/>
      <c r="D30" s="4" t="n"/>
      <c r="E30" s="15" t="inlineStr">
        <is>
          <t>Elaboró (cajero)</t>
        </is>
      </c>
      <c r="F30" s="9" t="n"/>
      <c r="G30" s="9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E32" s="4" t="n"/>
      <c r="F32" s="4" t="n"/>
      <c r="G32" s="4" t="n"/>
    </row>
    <row r="33">
      <c r="E33" s="15" t="inlineStr">
        <is>
          <t>Revisó</t>
        </is>
      </c>
      <c r="F33" s="9" t="n"/>
      <c r="G33" s="9" t="n"/>
    </row>
    <row r="34">
      <c r="E34" s="4" t="n"/>
      <c r="F34" s="4" t="n"/>
      <c r="G34" s="4" t="n"/>
    </row>
    <row r="35">
      <c r="E35" s="4" t="n"/>
      <c r="F35" s="4" t="n"/>
      <c r="G35" s="4" t="n"/>
    </row>
    <row r="36">
      <c r="E36" s="15" t="inlineStr">
        <is>
          <t>Contador / Administrador</t>
        </is>
      </c>
      <c r="F36" s="9" t="n"/>
      <c r="G36" s="9" t="n"/>
    </row>
    <row r="37">
      <c r="E37" s="4" t="n"/>
      <c r="F37" s="4" t="n"/>
      <c r="G37" s="4" t="n"/>
    </row>
    <row r="38">
      <c r="E38" s="4" t="n"/>
      <c r="F38" s="4" t="n"/>
      <c r="G38" s="4" t="n"/>
    </row>
  </sheetData>
  <mergeCells count="24">
    <mergeCell ref="C23"/>
    <mergeCell ref="A24:B24"/>
    <mergeCell ref="B3:C3"/>
    <mergeCell ref="A20:G20"/>
    <mergeCell ref="A29:G29"/>
    <mergeCell ref="E30:G30"/>
    <mergeCell ref="E2:G2"/>
    <mergeCell ref="B2:C2"/>
    <mergeCell ref="E36:G36"/>
    <mergeCell ref="A25:B25"/>
    <mergeCell ref="C24"/>
    <mergeCell ref="A18:B18"/>
    <mergeCell ref="A27:B27"/>
    <mergeCell ref="A26:B26"/>
    <mergeCell ref="A21:B21"/>
    <mergeCell ref="A1:G1"/>
    <mergeCell ref="E3:G3"/>
    <mergeCell ref="A23:B23"/>
    <mergeCell ref="C22"/>
    <mergeCell ref="A22:B22"/>
    <mergeCell ref="E33:G33"/>
    <mergeCell ref="C21"/>
    <mergeCell ref="A28:B28"/>
    <mergeCell ref="C27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6" t="inlineStr">
        <is>
          <t>Instrucciones – Arqueo de Caja</t>
        </is>
      </c>
    </row>
    <row r="3">
      <c r="A3" s="17" t="inlineStr">
        <is>
          <t>Para qué sirve</t>
        </is>
      </c>
    </row>
    <row r="4">
      <c r="A4" s="18" t="inlineStr">
        <is>
          <t>Formato para verificar, al cierre del turno o del día, que el dinero físico en caja coincide con las ventas e ingresos registrados.</t>
        </is>
      </c>
    </row>
    <row r="6">
      <c r="A6" s="17" t="inlineStr">
        <is>
          <t>Cómo usarlo</t>
        </is>
      </c>
    </row>
    <row r="7">
      <c r="A7" s="18" t="inlineStr">
        <is>
          <t>1) Completa fecha, responsable, moneda y punto de venta.</t>
        </is>
      </c>
    </row>
    <row r="8">
      <c r="A8" s="18" t="inlineStr">
        <is>
          <t>2) Cuenta el efectivo por denominación y escribe la cantidad de billetes o monedas de cada una (el importe se calcula solo).</t>
        </is>
      </c>
    </row>
    <row r="9">
      <c r="A9" s="18" t="inlineStr">
        <is>
          <t>3) Registra los otros medios: tarjetas, cheques y vales.</t>
        </is>
      </c>
    </row>
    <row r="10">
      <c r="A10" s="18" t="inlineStr">
        <is>
          <t>4) Escribe el total de ventas o ingresos registrados en el sistema.</t>
        </is>
      </c>
    </row>
    <row r="11">
      <c r="A11" s="18" t="inlineStr">
        <is>
          <t>5) La diferencia se calcula automáticamente: si es negativa, faltó dinero; si es positiva, sobró. Investiga y documenta cualquier diferencia.</t>
        </is>
      </c>
    </row>
    <row r="13">
      <c r="A13" s="17" t="inlineStr">
        <is>
          <t>Consejo</t>
        </is>
      </c>
    </row>
    <row r="14">
      <c r="A14" s="18" t="inlineStr">
        <is>
          <t>Haz el arqueo al menos una vez al día en presencia del cajero. Los arqueos sorpresa periódicos mejoran el control interno.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2026-09-08T16:03:27Z</dcterms:created>
  <dcterms:modified xsi:type="dcterms:W3CDTF">2026-09-08T16:03:27Z</dcterms:modified>
</cp:coreProperties>
</file>