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 de poupança" sheetId="1" state="visible" r:id="rId1"/>
    <sheet xmlns:r="http://schemas.openxmlformats.org/officeDocument/2006/relationships" name="Aportes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'Plano de poupança'!$A$1:$F$27</definedName>
    <definedName name="_xlnm.Print_Area" localSheetId="1">'Aportes'!$A$1:$F$25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9"/>
    </font>
    <font>
      <color rgb="001F2937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FFFFFF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3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right" vertical="center"/>
    </xf>
    <xf numFmtId="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4" fontId="9" fillId="5" borderId="1" applyAlignment="1" pivotButton="0" quotePrefix="0" xfId="0">
      <alignment horizontal="right" vertical="center"/>
    </xf>
    <xf numFmtId="4" fontId="3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20" customWidth="1" min="4" max="4"/>
    <col width="18" customWidth="1" min="5" max="5"/>
    <col width="18" customWidth="1" min="6" max="6"/>
  </cols>
  <sheetData>
    <row r="1" ht="30" customHeight="1">
      <c r="A1" s="1" t="inlineStr">
        <is>
          <t>Plano de poupança: quanto guardar a cada mês e como vai a meta</t>
        </is>
      </c>
    </row>
    <row r="2" ht="30" customHeight="1">
      <c r="A2" s="2" t="inlineStr">
        <is>
          <t>Nome da meta</t>
        </is>
      </c>
      <c r="B2" s="3" t="n"/>
      <c r="C2" s="4" t="n"/>
      <c r="D2" s="2" t="inlineStr">
        <is>
          <t>Data de início</t>
        </is>
      </c>
      <c r="E2" s="3" t="n"/>
      <c r="F2" s="5" t="n"/>
    </row>
    <row r="3" ht="30" customHeight="1">
      <c r="A3" s="2" t="inlineStr">
        <is>
          <t>Valor da meta</t>
        </is>
      </c>
      <c r="B3" s="3" t="n"/>
      <c r="C3" s="6" t="n"/>
      <c r="D3" s="2" t="inlineStr">
        <is>
          <t>Data desejada</t>
        </is>
      </c>
      <c r="E3" s="3" t="n"/>
      <c r="F3" s="5" t="n"/>
    </row>
    <row r="4" ht="30" customHeight="1">
      <c r="A4" s="2" t="inlineStr">
        <is>
          <t>Saldo atual</t>
        </is>
      </c>
      <c r="B4" s="3" t="n"/>
      <c r="C4" s="6" t="n"/>
      <c r="D4" s="2" t="inlineStr">
        <is>
          <t>Aporte mensal previsto</t>
        </is>
      </c>
      <c r="E4" s="3" t="n"/>
      <c r="F4" s="6" t="n"/>
    </row>
    <row r="5" ht="30" customHeight="1">
      <c r="A5" s="2" t="inlineStr">
        <is>
          <t>Rendimento anual (deixe em zero se não se aplicar)</t>
        </is>
      </c>
      <c r="B5" s="3" t="n"/>
      <c r="C5" s="7" t="n">
        <v>0</v>
      </c>
    </row>
    <row r="7" ht="22" customHeight="1">
      <c r="A7" s="8" t="inlineStr">
        <is>
          <t>Controle do plano</t>
        </is>
      </c>
      <c r="B7" s="9" t="n"/>
      <c r="C7" s="9" t="n"/>
      <c r="D7" s="9" t="n"/>
      <c r="E7" s="9" t="n"/>
      <c r="F7" s="9" t="n"/>
    </row>
    <row r="8">
      <c r="A8" s="10" t="inlineStr">
        <is>
          <t>Meses disponíveis</t>
        </is>
      </c>
      <c r="B8" s="3" t="n"/>
      <c r="C8" s="3" t="n"/>
      <c r="D8" s="11">
        <f>IF(OR($F$2="",$F$3=""),"",MAX(0,(YEAR($F$3)-YEAR($F$2))*12+(MONTH($F$3)-MONTH($F$2))))</f>
        <v/>
      </c>
    </row>
    <row r="9">
      <c r="A9" s="10" t="inlineStr">
        <is>
          <t>Aporte necessário por mês</t>
        </is>
      </c>
      <c r="B9" s="3" t="n"/>
      <c r="C9" s="3" t="n"/>
      <c r="D9" s="12">
        <f>IF(OR($C$3="",$C$4="",$D$8=""),"",IF($D$8&lt;=0,"",ROUNDUP(($C$3-$C$4)/$D$8,2)))</f>
        <v/>
      </c>
    </row>
    <row r="10">
      <c r="A10" s="10" t="inlineStr">
        <is>
          <t>Avanço da meta</t>
        </is>
      </c>
      <c r="B10" s="3" t="n"/>
      <c r="C10" s="3" t="n"/>
      <c r="D10" s="13">
        <f>IF(OR($C$3="",$C$3&lt;=0,$C$4=""),"",$C$4/$C$3)</f>
        <v/>
      </c>
    </row>
    <row r="11">
      <c r="A11" s="10" t="inlineStr">
        <is>
          <t>Data estimada de conclusão</t>
        </is>
      </c>
      <c r="B11" s="3" t="n"/>
      <c r="C11" s="3" t="n"/>
      <c r="D11" s="14">
        <f>IF(OR($F$2="",$C$3="",$C$4=""),"",IF($C$3&lt;=$C$4,$F$2,IF(N($F$4)&gt;0,EDATE($F$2,ROUNDUP(($C$3-$C$4)/$F$4,0)),IF($D$9="","",EDATE($F$2,ROUNDUP(($C$3-$C$4)/$D$9,0))))))</f>
        <v/>
      </c>
    </row>
    <row r="12">
      <c r="A12" s="10" t="inlineStr">
        <is>
          <t>Situação</t>
        </is>
      </c>
      <c r="B12" s="3" t="n"/>
      <c r="C12" s="3" t="n"/>
      <c r="D12" s="15">
        <f>IF(OR($C$3="",$C$3&lt;=0),"",IF($C$4&gt;=$C$3,"Alcançado",IF(OR(N($F$4)&lt;=0,$D$9=""),"Atrasado",IF($F$4&gt;=$D$9,"Em dia","Atrasado"))))</f>
        <v/>
      </c>
    </row>
    <row r="14" ht="22" customHeight="1">
      <c r="A14" s="8" t="inlineStr">
        <is>
          <t>Projeção mês a mês</t>
        </is>
      </c>
      <c r="B14" s="9" t="n"/>
      <c r="C14" s="9" t="n"/>
      <c r="D14" s="9" t="n"/>
      <c r="E14" s="9" t="n"/>
      <c r="F14" s="9" t="n"/>
    </row>
    <row r="15" ht="30" customHeight="1">
      <c r="A15" s="16" t="inlineStr">
        <is>
          <t>Mês</t>
        </is>
      </c>
      <c r="B15" s="16" t="inlineStr">
        <is>
          <t>Saldo inicial</t>
        </is>
      </c>
      <c r="C15" s="16" t="inlineStr">
        <is>
          <t>Aporte</t>
        </is>
      </c>
      <c r="D15" s="16" t="inlineStr">
        <is>
          <t>Rendimento</t>
        </is>
      </c>
      <c r="E15" s="16" t="inlineStr">
        <is>
          <t>Retirada</t>
        </is>
      </c>
      <c r="F15" s="16" t="inlineStr">
        <is>
          <t>Saldo final</t>
        </is>
      </c>
    </row>
    <row r="16">
      <c r="A16" s="17" t="n">
        <v>1</v>
      </c>
      <c r="B16" s="18">
        <f>IF($C$4="","",$C$4)</f>
        <v/>
      </c>
      <c r="C16" s="19" t="n"/>
      <c r="D16" s="18">
        <f>IF($B16="","",ROUND($B16*N($C$5)/12,2))</f>
        <v/>
      </c>
      <c r="E16" s="19" t="n"/>
      <c r="F16" s="18">
        <f>IF($B16="","",ROUND($B16+N($C16)+N($D16)-N($E16),2))</f>
        <v/>
      </c>
    </row>
    <row r="17">
      <c r="A17" s="17" t="n">
        <v>2</v>
      </c>
      <c r="B17" s="18">
        <f>IF(F16="","",F16)</f>
        <v/>
      </c>
      <c r="C17" s="19" t="n"/>
      <c r="D17" s="18">
        <f>IF($B17="","",ROUND($B17*N($C$5)/12,2))</f>
        <v/>
      </c>
      <c r="E17" s="19" t="n"/>
      <c r="F17" s="18">
        <f>IF($B17="","",ROUND($B17+N($C17)+N($D17)-N($E17),2))</f>
        <v/>
      </c>
    </row>
    <row r="18">
      <c r="A18" s="17" t="n">
        <v>3</v>
      </c>
      <c r="B18" s="18">
        <f>IF(F17="","",F17)</f>
        <v/>
      </c>
      <c r="C18" s="19" t="n"/>
      <c r="D18" s="18">
        <f>IF($B18="","",ROUND($B18*N($C$5)/12,2))</f>
        <v/>
      </c>
      <c r="E18" s="19" t="n"/>
      <c r="F18" s="18">
        <f>IF($B18="","",ROUND($B18+N($C18)+N($D18)-N($E18),2))</f>
        <v/>
      </c>
    </row>
    <row r="19">
      <c r="A19" s="17" t="n">
        <v>4</v>
      </c>
      <c r="B19" s="18">
        <f>IF(F18="","",F18)</f>
        <v/>
      </c>
      <c r="C19" s="19" t="n"/>
      <c r="D19" s="18">
        <f>IF($B19="","",ROUND($B19*N($C$5)/12,2))</f>
        <v/>
      </c>
      <c r="E19" s="19" t="n"/>
      <c r="F19" s="18">
        <f>IF($B19="","",ROUND($B19+N($C19)+N($D19)-N($E19),2))</f>
        <v/>
      </c>
    </row>
    <row r="20">
      <c r="A20" s="17" t="n">
        <v>5</v>
      </c>
      <c r="B20" s="18">
        <f>IF(F19="","",F19)</f>
        <v/>
      </c>
      <c r="C20" s="19" t="n"/>
      <c r="D20" s="18">
        <f>IF($B20="","",ROUND($B20*N($C$5)/12,2))</f>
        <v/>
      </c>
      <c r="E20" s="19" t="n"/>
      <c r="F20" s="18">
        <f>IF($B20="","",ROUND($B20+N($C20)+N($D20)-N($E20),2))</f>
        <v/>
      </c>
    </row>
    <row r="21">
      <c r="A21" s="17" t="n">
        <v>6</v>
      </c>
      <c r="B21" s="18">
        <f>IF(F20="","",F20)</f>
        <v/>
      </c>
      <c r="C21" s="19" t="n"/>
      <c r="D21" s="18">
        <f>IF($B21="","",ROUND($B21*N($C$5)/12,2))</f>
        <v/>
      </c>
      <c r="E21" s="19" t="n"/>
      <c r="F21" s="18">
        <f>IF($B21="","",ROUND($B21+N($C21)+N($D21)-N($E21),2))</f>
        <v/>
      </c>
    </row>
    <row r="22">
      <c r="A22" s="17" t="n">
        <v>7</v>
      </c>
      <c r="B22" s="18">
        <f>IF(F21="","",F21)</f>
        <v/>
      </c>
      <c r="C22" s="19" t="n"/>
      <c r="D22" s="18">
        <f>IF($B22="","",ROUND($B22*N($C$5)/12,2))</f>
        <v/>
      </c>
      <c r="E22" s="19" t="n"/>
      <c r="F22" s="18">
        <f>IF($B22="","",ROUND($B22+N($C22)+N($D22)-N($E22),2))</f>
        <v/>
      </c>
    </row>
    <row r="23">
      <c r="A23" s="17" t="n">
        <v>8</v>
      </c>
      <c r="B23" s="18">
        <f>IF(F22="","",F22)</f>
        <v/>
      </c>
      <c r="C23" s="19" t="n"/>
      <c r="D23" s="18">
        <f>IF($B23="","",ROUND($B23*N($C$5)/12,2))</f>
        <v/>
      </c>
      <c r="E23" s="19" t="n"/>
      <c r="F23" s="18">
        <f>IF($B23="","",ROUND($B23+N($C23)+N($D23)-N($E23),2))</f>
        <v/>
      </c>
    </row>
    <row r="24">
      <c r="A24" s="17" t="n">
        <v>9</v>
      </c>
      <c r="B24" s="18">
        <f>IF(F23="","",F23)</f>
        <v/>
      </c>
      <c r="C24" s="19" t="n"/>
      <c r="D24" s="18">
        <f>IF($B24="","",ROUND($B24*N($C$5)/12,2))</f>
        <v/>
      </c>
      <c r="E24" s="19" t="n"/>
      <c r="F24" s="18">
        <f>IF($B24="","",ROUND($B24+N($C24)+N($D24)-N($E24),2))</f>
        <v/>
      </c>
    </row>
    <row r="25">
      <c r="A25" s="17" t="n">
        <v>10</v>
      </c>
      <c r="B25" s="18">
        <f>IF(F24="","",F24)</f>
        <v/>
      </c>
      <c r="C25" s="19" t="n"/>
      <c r="D25" s="18">
        <f>IF($B25="","",ROUND($B25*N($C$5)/12,2))</f>
        <v/>
      </c>
      <c r="E25" s="19" t="n"/>
      <c r="F25" s="18">
        <f>IF($B25="","",ROUND($B25+N($C25)+N($D25)-N($E25),2))</f>
        <v/>
      </c>
    </row>
    <row r="26">
      <c r="A26" s="17" t="n">
        <v>11</v>
      </c>
      <c r="B26" s="18">
        <f>IF(F25="","",F25)</f>
        <v/>
      </c>
      <c r="C26" s="19" t="n"/>
      <c r="D26" s="18">
        <f>IF($B26="","",ROUND($B26*N($C$5)/12,2))</f>
        <v/>
      </c>
      <c r="E26" s="19" t="n"/>
      <c r="F26" s="18">
        <f>IF($B26="","",ROUND($B26+N($C26)+N($D26)-N($E26),2))</f>
        <v/>
      </c>
    </row>
    <row r="27">
      <c r="A27" s="17" t="n">
        <v>12</v>
      </c>
      <c r="B27" s="18">
        <f>IF(F26="","",F26)</f>
        <v/>
      </c>
      <c r="C27" s="19" t="n"/>
      <c r="D27" s="18">
        <f>IF($B27="","",ROUND($B27*N($C$5)/12,2))</f>
        <v/>
      </c>
      <c r="E27" s="19" t="n"/>
      <c r="F27" s="18">
        <f>IF($B27="","",ROUND($B27+N($C27)+N($D27)-N($E27),2))</f>
        <v/>
      </c>
    </row>
  </sheetData>
  <mergeCells count="13">
    <mergeCell ref="A4:B4"/>
    <mergeCell ref="A10:C10"/>
    <mergeCell ref="A2:B2"/>
    <mergeCell ref="A11:C11"/>
    <mergeCell ref="D2:E2"/>
    <mergeCell ref="A1:F1"/>
    <mergeCell ref="A8:C8"/>
    <mergeCell ref="A5:B5"/>
    <mergeCell ref="A9:C9"/>
    <mergeCell ref="D4:E4"/>
    <mergeCell ref="A12:C12"/>
    <mergeCell ref="D3:E3"/>
    <mergeCell ref="A3:B3"/>
  </mergeCells>
  <dataValidations count="1">
    <dataValidation sqref="D12" showDropDown="0" showInputMessage="0" showErrorMessage="0" allowBlank="1" error="Situação" type="list">
      <formula1>"Em dia,Atrasado,Alcançado"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8" customWidth="1" min="4" max="4"/>
    <col width="34" customWidth="1" min="5" max="5"/>
    <col width="18" customWidth="1" min="6" max="6"/>
  </cols>
  <sheetData>
    <row r="1" ht="30" customHeight="1">
      <c r="A1" s="1" t="inlineStr">
        <is>
          <t>Aportes: cada movimento do plano e o seu saldo acumulado</t>
        </is>
      </c>
    </row>
    <row r="2">
      <c r="A2" s="20" t="inlineStr">
        <is>
          <t>Empresa</t>
        </is>
      </c>
      <c r="B2" s="21" t="inlineStr"/>
      <c r="D2" s="20" t="inlineStr">
        <is>
          <t>Período</t>
        </is>
      </c>
      <c r="E2" s="21" t="inlineStr"/>
    </row>
    <row r="4" ht="26" customHeight="1">
      <c r="A4" s="16" t="inlineStr">
        <is>
          <t>Data</t>
        </is>
      </c>
      <c r="B4" s="16" t="inlineStr">
        <is>
          <t>Aporte</t>
        </is>
      </c>
      <c r="C4" s="16" t="inlineStr">
        <is>
          <t>Retirada</t>
        </is>
      </c>
      <c r="D4" s="16" t="inlineStr">
        <is>
          <t>Meio</t>
        </is>
      </c>
      <c r="E4" s="16" t="inlineStr">
        <is>
          <t>Observações</t>
        </is>
      </c>
      <c r="F4" s="16" t="inlineStr">
        <is>
          <t>Saldo acumulado</t>
        </is>
      </c>
    </row>
    <row r="5">
      <c r="A5" s="5" t="n"/>
      <c r="B5" s="6" t="n"/>
      <c r="C5" s="6" t="n"/>
      <c r="D5" s="4" t="n"/>
      <c r="E5" s="4" t="n"/>
      <c r="F5" s="18">
        <f>ROUND(N('Plano de poupança'!$C$4)+N($B5)-N($C5),2)</f>
        <v/>
      </c>
    </row>
    <row r="6">
      <c r="A6" s="5" t="n"/>
      <c r="B6" s="6" t="n"/>
      <c r="C6" s="6" t="n"/>
      <c r="D6" s="4" t="n"/>
      <c r="E6" s="4" t="n"/>
      <c r="F6" s="18">
        <f>ROUND(F5+N($B6)-N($C6),2)</f>
        <v/>
      </c>
    </row>
    <row r="7">
      <c r="A7" s="5" t="n"/>
      <c r="B7" s="6" t="n"/>
      <c r="C7" s="6" t="n"/>
      <c r="D7" s="4" t="n"/>
      <c r="E7" s="4" t="n"/>
      <c r="F7" s="18">
        <f>ROUND(F6+N($B7)-N($C7),2)</f>
        <v/>
      </c>
    </row>
    <row r="8">
      <c r="A8" s="5" t="n"/>
      <c r="B8" s="6" t="n"/>
      <c r="C8" s="6" t="n"/>
      <c r="D8" s="4" t="n"/>
      <c r="E8" s="4" t="n"/>
      <c r="F8" s="18">
        <f>ROUND(F7+N($B8)-N($C8),2)</f>
        <v/>
      </c>
    </row>
    <row r="9">
      <c r="A9" s="5" t="n"/>
      <c r="B9" s="6" t="n"/>
      <c r="C9" s="6" t="n"/>
      <c r="D9" s="4" t="n"/>
      <c r="E9" s="4" t="n"/>
      <c r="F9" s="18">
        <f>ROUND(F8+N($B9)-N($C9),2)</f>
        <v/>
      </c>
    </row>
    <row r="10">
      <c r="A10" s="5" t="n"/>
      <c r="B10" s="6" t="n"/>
      <c r="C10" s="6" t="n"/>
      <c r="D10" s="4" t="n"/>
      <c r="E10" s="4" t="n"/>
      <c r="F10" s="18">
        <f>ROUND(F9+N($B10)-N($C10),2)</f>
        <v/>
      </c>
    </row>
    <row r="11">
      <c r="A11" s="5" t="n"/>
      <c r="B11" s="6" t="n"/>
      <c r="C11" s="6" t="n"/>
      <c r="D11" s="4" t="n"/>
      <c r="E11" s="4" t="n"/>
      <c r="F11" s="18">
        <f>ROUND(F10+N($B11)-N($C11),2)</f>
        <v/>
      </c>
    </row>
    <row r="12">
      <c r="A12" s="5" t="n"/>
      <c r="B12" s="6" t="n"/>
      <c r="C12" s="6" t="n"/>
      <c r="D12" s="4" t="n"/>
      <c r="E12" s="4" t="n"/>
      <c r="F12" s="18">
        <f>ROUND(F11+N($B12)-N($C12),2)</f>
        <v/>
      </c>
    </row>
    <row r="13">
      <c r="A13" s="5" t="n"/>
      <c r="B13" s="6" t="n"/>
      <c r="C13" s="6" t="n"/>
      <c r="D13" s="4" t="n"/>
      <c r="E13" s="4" t="n"/>
      <c r="F13" s="18">
        <f>ROUND(F12+N($B13)-N($C13),2)</f>
        <v/>
      </c>
    </row>
    <row r="14">
      <c r="A14" s="5" t="n"/>
      <c r="B14" s="6" t="n"/>
      <c r="C14" s="6" t="n"/>
      <c r="D14" s="4" t="n"/>
      <c r="E14" s="4" t="n"/>
      <c r="F14" s="18">
        <f>ROUND(F13+N($B14)-N($C14),2)</f>
        <v/>
      </c>
    </row>
    <row r="15">
      <c r="A15" s="5" t="n"/>
      <c r="B15" s="6" t="n"/>
      <c r="C15" s="6" t="n"/>
      <c r="D15" s="4" t="n"/>
      <c r="E15" s="4" t="n"/>
      <c r="F15" s="18">
        <f>ROUND(F14+N($B15)-N($C15),2)</f>
        <v/>
      </c>
    </row>
    <row r="16">
      <c r="A16" s="5" t="n"/>
      <c r="B16" s="6" t="n"/>
      <c r="C16" s="6" t="n"/>
      <c r="D16" s="4" t="n"/>
      <c r="E16" s="4" t="n"/>
      <c r="F16" s="18">
        <f>ROUND(F15+N($B16)-N($C16),2)</f>
        <v/>
      </c>
    </row>
    <row r="17">
      <c r="A17" s="5" t="n"/>
      <c r="B17" s="6" t="n"/>
      <c r="C17" s="6" t="n"/>
      <c r="D17" s="4" t="n"/>
      <c r="E17" s="4" t="n"/>
      <c r="F17" s="18">
        <f>ROUND(F16+N($B17)-N($C17),2)</f>
        <v/>
      </c>
    </row>
    <row r="18">
      <c r="A18" s="5" t="n"/>
      <c r="B18" s="6" t="n"/>
      <c r="C18" s="6" t="n"/>
      <c r="D18" s="4" t="n"/>
      <c r="E18" s="4" t="n"/>
      <c r="F18" s="18">
        <f>ROUND(F17+N($B18)-N($C18),2)</f>
        <v/>
      </c>
    </row>
    <row r="19">
      <c r="A19" s="5" t="n"/>
      <c r="B19" s="6" t="n"/>
      <c r="C19" s="6" t="n"/>
      <c r="D19" s="4" t="n"/>
      <c r="E19" s="4" t="n"/>
      <c r="F19" s="18">
        <f>ROUND(F18+N($B19)-N($C19),2)</f>
        <v/>
      </c>
    </row>
    <row r="20">
      <c r="A20" s="5" t="n"/>
      <c r="B20" s="6" t="n"/>
      <c r="C20" s="6" t="n"/>
      <c r="D20" s="4" t="n"/>
      <c r="E20" s="4" t="n"/>
      <c r="F20" s="18">
        <f>ROUND(F19+N($B20)-N($C20),2)</f>
        <v/>
      </c>
    </row>
    <row r="21">
      <c r="A21" s="5" t="n"/>
      <c r="B21" s="6" t="n"/>
      <c r="C21" s="6" t="n"/>
      <c r="D21" s="4" t="n"/>
      <c r="E21" s="4" t="n"/>
      <c r="F21" s="18">
        <f>ROUND(F20+N($B21)-N($C21),2)</f>
        <v/>
      </c>
    </row>
    <row r="22">
      <c r="A22" s="5" t="n"/>
      <c r="B22" s="6" t="n"/>
      <c r="C22" s="6" t="n"/>
      <c r="D22" s="4" t="n"/>
      <c r="E22" s="4" t="n"/>
      <c r="F22" s="18">
        <f>ROUND(F21+N($B22)-N($C22),2)</f>
        <v/>
      </c>
    </row>
    <row r="23">
      <c r="A23" s="5" t="n"/>
      <c r="B23" s="6" t="n"/>
      <c r="C23" s="6" t="n"/>
      <c r="D23" s="4" t="n"/>
      <c r="E23" s="4" t="n"/>
      <c r="F23" s="18">
        <f>ROUND(F22+N($B23)-N($C23),2)</f>
        <v/>
      </c>
    </row>
    <row r="24">
      <c r="A24" s="5" t="n"/>
      <c r="B24" s="6" t="n"/>
      <c r="C24" s="6" t="n"/>
      <c r="D24" s="4" t="n"/>
      <c r="E24" s="4" t="n"/>
      <c r="F24" s="18">
        <f>ROUND(F23+N($B24)-N($C24),2)</f>
        <v/>
      </c>
    </row>
    <row r="25" ht="20" customHeight="1">
      <c r="A25" s="22" t="inlineStr">
        <is>
          <t>TOTAIS</t>
        </is>
      </c>
      <c r="B25" s="23">
        <f>SUM(B5:B24)</f>
        <v/>
      </c>
      <c r="C25" s="23">
        <f>SUM(C5:C24)</f>
        <v/>
      </c>
      <c r="D25" s="24" t="n"/>
      <c r="E25" s="24" t="n"/>
      <c r="F25" s="24" t="n"/>
    </row>
  </sheetData>
  <mergeCells count="3">
    <mergeCell ref="E2:F2"/>
    <mergeCell ref="B2:C2"/>
    <mergeCell ref="A1:F1"/>
  </mergeCells>
  <dataValidations count="1">
    <dataValidation sqref="D5:D24" showDropDown="0" showInputMessage="0" showErrorMessage="0" allowBlank="1" error="Meio" type="list">
      <formula1>"Dinheiro,Conta bancária,Cartão,Outro"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7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Instruções</t>
        </is>
      </c>
    </row>
    <row r="3">
      <c r="A3" s="26" t="inlineStr">
        <is>
          <t>O que é o plano de poupança</t>
        </is>
      </c>
    </row>
    <row r="4">
      <c r="A4" s="27" t="inlineStr">
        <is>
          <t>Responde a uma pergunta concreta: quanto é preciso guardar a cada mês para</t>
        </is>
      </c>
    </row>
    <row r="5">
      <c r="A5" s="27" t="inlineStr">
        <is>
          <t>chegar a uma meta numa data, e como o plano vai caminhando.</t>
        </is>
      </c>
    </row>
    <row r="6">
      <c r="A6" s="27" t="inlineStr">
        <is>
          <t>A primeira folha é o plano: calcula quantos meses faltam, quanto há de separar</t>
        </is>
      </c>
    </row>
    <row r="7">
      <c r="A7" s="27" t="inlineStr">
        <is>
          <t>por mês e em que ponto está o avanço, e projeta doze meses de saldo com os</t>
        </is>
      </c>
    </row>
    <row r="8">
      <c r="A8" s="27" t="inlineStr">
        <is>
          <t>aportes e as retiradas que você digitar. A segunda folha é o registro: cada</t>
        </is>
      </c>
    </row>
    <row r="9">
      <c r="A9" s="27" t="inlineStr">
        <is>
          <t>movimento com a sua data, o seu meio e o saldo acumulado que fica depois dele.</t>
        </is>
      </c>
    </row>
    <row r="10">
      <c r="A10" s="27" t="inlineStr">
        <is>
          <t>Nada disto é um produto financeiro nem um cálculo de impostos: é uma</t>
        </is>
      </c>
    </row>
    <row r="11">
      <c r="A11" s="27" t="inlineStr">
        <is>
          <t>ferramenta de controle interno com números que você mesmo digita.</t>
        </is>
      </c>
    </row>
    <row r="13">
      <c r="A13" s="26" t="inlineStr">
        <is>
          <t>Colunas e células: quais se digitam e quais se calculam</t>
        </is>
      </c>
    </row>
    <row r="14">
      <c r="A14" s="27" t="inlineStr">
        <is>
          <t>Meta: nome da meta, valor da meta, saldo atual, data de início, data</t>
        </is>
      </c>
    </row>
    <row r="15">
      <c r="A15" s="27" t="inlineStr">
        <is>
          <t>desejada, aporte mensal previsto e rendimento anual. Todas se digitam; o</t>
        </is>
      </c>
    </row>
    <row r="16">
      <c r="A16" s="27" t="inlineStr">
        <is>
          <t>rendimento vem em zero e fica assim se você não quiser supor nenhum</t>
        </is>
      </c>
    </row>
    <row r="17">
      <c r="A17" s="27" t="inlineStr">
        <is>
          <t>rendimento.</t>
        </is>
      </c>
    </row>
    <row r="18">
      <c r="A18" s="27" t="inlineStr">
        <is>
          <t>Meses disponíveis (cinza): os meses entre a data de início e a data</t>
        </is>
      </c>
    </row>
    <row r="19">
      <c r="A19" s="27" t="inlineStr">
        <is>
          <t>desejada.</t>
        </is>
      </c>
    </row>
    <row r="20">
      <c r="A20" s="27" t="inlineStr">
        <is>
          <t>Aporte necessário por mês (cinza): o que falta para a meta dividido entre os</t>
        </is>
      </c>
    </row>
    <row r="21">
      <c r="A21" s="27" t="inlineStr">
        <is>
          <t>meses disponíveis, arredondado para cima.</t>
        </is>
      </c>
    </row>
    <row r="22">
      <c r="A22" s="27" t="inlineStr">
        <is>
          <t>Avanço da meta (cinza): o saldo atual sobre o valor da meta, em formato de</t>
        </is>
      </c>
    </row>
    <row r="23">
      <c r="A23" s="27" t="inlineStr">
        <is>
          <t>porcentagem; não se soma em nenhum lugar.</t>
        </is>
      </c>
    </row>
    <row r="24">
      <c r="A24" s="27" t="inlineStr">
        <is>
          <t>Data estimada de conclusão (cinza): a data em que se chegaria à meta</t>
        </is>
      </c>
    </row>
    <row r="25">
      <c r="A25" s="27" t="inlineStr">
        <is>
          <t>mantendo o aporte mensal previsto; se essa célula estiver vazia, calcula-se</t>
        </is>
      </c>
    </row>
    <row r="26">
      <c r="A26" s="27" t="inlineStr">
        <is>
          <t>com o aporte necessário.</t>
        </is>
      </c>
    </row>
    <row r="27">
      <c r="A27" s="27" t="inlineStr">
        <is>
          <t>Situação (cinza, com lista): diz Alcançado, Em dia ou Atrasado conforme o</t>
        </is>
      </c>
    </row>
    <row r="28">
      <c r="A28" s="27" t="inlineStr">
        <is>
          <t>saldo e o aporte previsto frente ao necessário. A lista está ali para que</t>
        </is>
      </c>
    </row>
    <row r="29">
      <c r="A29" s="27" t="inlineStr">
        <is>
          <t>você possa fixá-la à mão se precisar.</t>
        </is>
      </c>
    </row>
    <row r="30">
      <c r="A30" s="27" t="inlineStr">
        <is>
          <t>Projeção: mês, saldo inicial, aporte, rendimento, retirada e saldo final. O</t>
        </is>
      </c>
    </row>
    <row r="31">
      <c r="A31" s="27" t="inlineStr">
        <is>
          <t>aporte e a retirada se digitam; o saldo inicial, o rendimento e o saldo</t>
        </is>
      </c>
    </row>
    <row r="32">
      <c r="A32" s="27" t="inlineStr">
        <is>
          <t>final se calculam sozinhos. Uma célula vazia conta como zero, então não é</t>
        </is>
      </c>
    </row>
    <row r="33">
      <c r="A33" s="27" t="inlineStr">
        <is>
          <t>preciso escrever zeros de enchimento.</t>
        </is>
      </c>
    </row>
    <row r="34">
      <c r="A34" s="27" t="inlineStr">
        <is>
          <t>Registro de aportes: data, aporte, retirada, meio (lista de opções),</t>
        </is>
      </c>
    </row>
    <row r="35">
      <c r="A35" s="27" t="inlineStr">
        <is>
          <t>observações e saldo acumulado.</t>
        </is>
      </c>
    </row>
    <row r="37">
      <c r="A37" s="26" t="inlineStr">
        <is>
          <t>Passo a passo</t>
        </is>
      </c>
    </row>
    <row r="38">
      <c r="A38" s="27" t="inlineStr">
        <is>
          <t>1. Escreva o nome da meta e o seu valor.</t>
        </is>
      </c>
    </row>
    <row r="39">
      <c r="A39" s="27" t="inlineStr">
        <is>
          <t>2. Escreva o saldo atual que você já tem guardado para essa meta.</t>
        </is>
      </c>
    </row>
    <row r="40">
      <c r="A40" s="27" t="inlineStr">
        <is>
          <t>3. Escreva a data de início e a data desejada.</t>
        </is>
      </c>
    </row>
    <row r="41">
      <c r="A41" s="27" t="inlineStr">
        <is>
          <t>4. Olhe os números cinza: os meses disponíveis e o aporte necessário por</t>
        </is>
      </c>
    </row>
    <row r="42">
      <c r="A42" s="27" t="inlineStr">
        <is>
          <t xml:space="preserve">   mês.</t>
        </is>
      </c>
    </row>
    <row r="43">
      <c r="A43" s="27" t="inlineStr">
        <is>
          <t>5. Escreva o aporte mensal previsto: o que você pretende guardar a cada mês.</t>
        </is>
      </c>
    </row>
    <row r="44">
      <c r="A44" s="27" t="inlineStr">
        <is>
          <t xml:space="preserve">   Se deixar vazio, a data estimada usa o aporte necessário.</t>
        </is>
      </c>
    </row>
    <row r="45">
      <c r="A45" s="27" t="inlineStr">
        <is>
          <t>6. Deixe o rendimento anual em zero se não quiser supor nenhum rendimento.</t>
        </is>
      </c>
    </row>
    <row r="46">
      <c r="A46" s="27" t="inlineStr">
        <is>
          <t>7. Preencha a projeção com o aporte e a retirada de cada mês; o saldo se</t>
        </is>
      </c>
    </row>
    <row r="47">
      <c r="A47" s="27" t="inlineStr">
        <is>
          <t xml:space="preserve">   encadeia sozinho, mês a mês.</t>
        </is>
      </c>
    </row>
    <row r="48">
      <c r="A48" s="27" t="inlineStr">
        <is>
          <t>8. Anote no registro cada movimento com a sua data, o seu meio e a sua</t>
        </is>
      </c>
    </row>
    <row r="49">
      <c r="A49" s="27" t="inlineStr">
        <is>
          <t xml:space="preserve">   observação: o saldo acumulado se atualiza sozinho.</t>
        </is>
      </c>
    </row>
    <row r="51">
      <c r="A51" s="26" t="inlineStr">
        <is>
          <t>Como se lê o resultado</t>
        </is>
      </c>
    </row>
    <row r="52">
      <c r="A52" s="27" t="inlineStr">
        <is>
          <t>A projeção encadeia os doze meses: o saldo inicial de um mês é o saldo</t>
        </is>
      </c>
    </row>
    <row r="53">
      <c r="A53" s="27" t="inlineStr">
        <is>
          <t>final do mês anterior, então mudar um aporte muda tudo o que vem depois.</t>
        </is>
      </c>
    </row>
    <row r="54">
      <c r="A54" s="27" t="inlineStr">
        <is>
          <t>O mês doze mostra o saldo com que o plano terminaria se os aportes que</t>
        </is>
      </c>
    </row>
    <row r="55">
      <c r="A55" s="27" t="inlineStr">
        <is>
          <t>você digitou se cumprirem: se coincidir com o valor da meta, o plano chega</t>
        </is>
      </c>
    </row>
    <row r="56">
      <c r="A56" s="27" t="inlineStr">
        <is>
          <t>lá.</t>
        </is>
      </c>
    </row>
    <row r="57">
      <c r="A57" s="27" t="inlineStr">
        <is>
          <t>O avanço da meta diz em que ponto você está hoje e a situação resume se o</t>
        </is>
      </c>
    </row>
    <row r="58">
      <c r="A58" s="27" t="inlineStr">
        <is>
          <t>passo está no ritmo necessário.</t>
        </is>
      </c>
    </row>
    <row r="59">
      <c r="A59" s="27" t="inlineStr">
        <is>
          <t>No registro, o saldo acumulado de cada linha é o saldo atual do plano mais</t>
        </is>
      </c>
    </row>
    <row r="60">
      <c r="A60" s="27" t="inlineStr">
        <is>
          <t>todos os movimentos até essa data. A linha de totais soma os aportes e as</t>
        </is>
      </c>
    </row>
    <row r="61">
      <c r="A61" s="27" t="inlineStr">
        <is>
          <t>retiradas; o saldo não se soma porque já vem corrido na última linha.</t>
        </is>
      </c>
    </row>
    <row r="63">
      <c r="A63" s="26" t="inlineStr">
        <is>
          <t>Exemplo para testar a folha</t>
        </is>
      </c>
    </row>
    <row r="64">
      <c r="A64" s="27" t="inlineStr">
        <is>
          <t>Meta de 12.000.000 com saldo atual de 3.000.000 e doze meses pela frente: a</t>
        </is>
      </c>
    </row>
    <row r="65">
      <c r="A65" s="27" t="inlineStr">
        <is>
          <t>folha pede um aporte necessário de 750.000 por mês.</t>
        </is>
      </c>
    </row>
    <row r="66">
      <c r="A66" s="27" t="inlineStr">
        <is>
          <t>O avanço fica na quarta parte da meta, que é o saldo atual sobre o valor da</t>
        </is>
      </c>
    </row>
    <row r="67">
      <c r="A67" s="27" t="inlineStr">
        <is>
          <t>meta.</t>
        </is>
      </c>
    </row>
    <row r="68">
      <c r="A68" s="27" t="inlineStr">
        <is>
          <t>Se o aporte mensal previsto também for 750.000, o mês doze fecha na meta</t>
        </is>
      </c>
    </row>
    <row r="69">
      <c r="A69" s="27" t="inlineStr">
        <is>
          <t>exata: 3.000.000 mais doze aportes de 750.000.</t>
        </is>
      </c>
    </row>
    <row r="70">
      <c r="A70" s="27" t="inlineStr">
        <is>
          <t>O rendimento anual fica em zero porque o exemplo não supõe nenhum</t>
        </is>
      </c>
    </row>
    <row r="71">
      <c r="A71" s="27" t="inlineStr">
        <is>
          <t>rendimento; quando se escreve uma taxa, a projeção a aplica mês a mês sobre</t>
        </is>
      </c>
    </row>
    <row r="72">
      <c r="A72" s="27" t="inlineStr">
        <is>
          <t>o saldo inicial.</t>
        </is>
      </c>
    </row>
    <row r="74">
      <c r="A74" s="26" t="inlineStr">
        <is>
          <t>Planilha gratuita da Kardex Tauro</t>
        </is>
      </c>
    </row>
    <row r="75">
      <c r="A75" s="27" t="inlineStr">
        <is>
          <t>Ferramenta de controle interno. Não é um documento fiscal nem contábil oficial: os valores e percentuais são editáveis e nenhum imposto é calculado.</t>
        </is>
      </c>
    </row>
    <row r="76">
      <c r="A76" s="27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2026-09-28T21:41:02Z</dcterms:created>
  <dcterms:modified xmlns:dcterms="http://purl.org/dc/terms/" xmlns:xsi="http://www.w3.org/2001/XMLSchema-instance" xsi:type="dcterms:W3CDTF">2026-09-28T21:41:02Z</dcterms:modified>
</cp:coreProperties>
</file>